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4F51F297-CCAC-4399-9108-7BDE5C0FD780}" xr6:coauthVersionLast="47" xr6:coauthVersionMax="47" xr10:uidLastSave="{00000000-0000-0000-0000-000000000000}"/>
  <bookViews>
    <workbookView xWindow="-108" yWindow="-108" windowWidth="23256" windowHeight="12456" xr2:uid="{02CCFC63-38BC-49C3-BFD8-8F7751038FC0}"/>
  </bookViews>
  <sheets>
    <sheet name="Om filen" sheetId="1" r:id="rId1"/>
    <sheet name="Diagnose" sheetId="2" r:id="rId2"/>
    <sheet name="Konvertering" sheetId="3" r:id="rId3"/>
    <sheet name="Foranstillede null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I5" i="4" l="1"/>
  <c r="I4" i="4"/>
  <c r="I3" i="4"/>
  <c r="I2" i="4"/>
  <c r="F4" i="4"/>
  <c r="E3" i="4"/>
  <c r="E4" i="4"/>
  <c r="D2" i="4"/>
  <c r="F2" i="4" s="1"/>
  <c r="D3" i="4"/>
  <c r="F3" i="4" s="1"/>
  <c r="D4" i="4"/>
  <c r="C2" i="4"/>
  <c r="C3" i="4"/>
  <c r="C4" i="4"/>
  <c r="B2" i="4"/>
  <c r="B3" i="4"/>
  <c r="B4" i="4"/>
  <c r="M2" i="3"/>
  <c r="M3" i="3"/>
  <c r="M4" i="3"/>
  <c r="M5" i="3"/>
  <c r="M6" i="3"/>
  <c r="M7" i="3"/>
  <c r="M8" i="3"/>
  <c r="M9" i="3"/>
  <c r="M10" i="3"/>
  <c r="M11" i="3"/>
  <c r="M12" i="3"/>
  <c r="M13" i="3"/>
  <c r="L2" i="3"/>
  <c r="L3" i="3"/>
  <c r="L4" i="3"/>
  <c r="L5" i="3"/>
  <c r="L6" i="3"/>
  <c r="L7" i="3"/>
  <c r="L8" i="3"/>
  <c r="L9" i="3"/>
  <c r="L10" i="3"/>
  <c r="L11" i="3"/>
  <c r="L12" i="3"/>
  <c r="L13" i="3"/>
  <c r="K2" i="3"/>
  <c r="K3" i="3"/>
  <c r="K4" i="3"/>
  <c r="K5" i="3"/>
  <c r="K6" i="3"/>
  <c r="K7" i="3"/>
  <c r="K8" i="3"/>
  <c r="K9" i="3"/>
  <c r="K10" i="3"/>
  <c r="K11" i="3"/>
  <c r="K12" i="3"/>
  <c r="K13" i="3"/>
  <c r="J2" i="3"/>
  <c r="J3" i="3"/>
  <c r="J4" i="3"/>
  <c r="J5" i="3"/>
  <c r="J6" i="3"/>
  <c r="J7" i="3"/>
  <c r="J8" i="3"/>
  <c r="J9" i="3"/>
  <c r="J10" i="3"/>
  <c r="J11" i="3"/>
  <c r="J12" i="3"/>
  <c r="J13" i="3"/>
  <c r="I2" i="3"/>
  <c r="I3" i="3"/>
  <c r="I4" i="3"/>
  <c r="I5" i="3"/>
  <c r="I6" i="3"/>
  <c r="I7" i="3"/>
  <c r="I8" i="3"/>
  <c r="I9" i="3"/>
  <c r="I10" i="3"/>
  <c r="I11" i="3"/>
  <c r="I12" i="3"/>
  <c r="I13" i="3"/>
  <c r="H2" i="3"/>
  <c r="H3" i="3"/>
  <c r="H4" i="3"/>
  <c r="H5" i="3"/>
  <c r="H6" i="3"/>
  <c r="H7" i="3"/>
  <c r="H8" i="3"/>
  <c r="H9" i="3"/>
  <c r="H10" i="3"/>
  <c r="H11" i="3"/>
  <c r="H12" i="3"/>
  <c r="H13" i="3"/>
  <c r="G2" i="3"/>
  <c r="G3" i="3"/>
  <c r="G4" i="3"/>
  <c r="G5" i="3"/>
  <c r="G6" i="3"/>
  <c r="G7" i="3"/>
  <c r="G8" i="3"/>
  <c r="G9" i="3"/>
  <c r="G10" i="3"/>
  <c r="G11" i="3"/>
  <c r="G12" i="3"/>
  <c r="G13" i="3"/>
  <c r="F2" i="3"/>
  <c r="F3" i="3"/>
  <c r="F4" i="3"/>
  <c r="F5" i="3"/>
  <c r="F6" i="3"/>
  <c r="F7" i="3"/>
  <c r="F8" i="3"/>
  <c r="F9" i="3"/>
  <c r="F10" i="3"/>
  <c r="F11" i="3"/>
  <c r="F12" i="3"/>
  <c r="F13" i="3"/>
  <c r="E2" i="3"/>
  <c r="E3" i="3"/>
  <c r="E4" i="3"/>
  <c r="E5" i="3"/>
  <c r="E6" i="3"/>
  <c r="E7" i="3"/>
  <c r="E8" i="3"/>
  <c r="E9" i="3"/>
  <c r="E10" i="3"/>
  <c r="E11" i="3"/>
  <c r="E12" i="3"/>
  <c r="E13" i="3"/>
  <c r="D2" i="3"/>
  <c r="D3" i="3"/>
  <c r="D4" i="3"/>
  <c r="D5" i="3"/>
  <c r="D6" i="3"/>
  <c r="D7" i="3"/>
  <c r="D8" i="3"/>
  <c r="D9" i="3"/>
  <c r="D10" i="3"/>
  <c r="D11" i="3"/>
  <c r="D12" i="3"/>
  <c r="D13" i="3"/>
  <c r="C2" i="3"/>
  <c r="C3" i="3"/>
  <c r="C4" i="3"/>
  <c r="C5" i="3"/>
  <c r="C6" i="3"/>
  <c r="C7" i="3"/>
  <c r="C8" i="3"/>
  <c r="C9" i="3"/>
  <c r="C10" i="3"/>
  <c r="C11" i="3"/>
  <c r="C12" i="3"/>
  <c r="C13" i="3"/>
  <c r="B2" i="3"/>
  <c r="B3" i="3"/>
  <c r="B4" i="3"/>
  <c r="B5" i="3"/>
  <c r="B6" i="3"/>
  <c r="B7" i="3"/>
  <c r="B8" i="3"/>
  <c r="B9" i="3"/>
  <c r="B10" i="3"/>
  <c r="B11" i="3"/>
  <c r="B12" i="3"/>
  <c r="B13" i="3"/>
  <c r="F11" i="2"/>
  <c r="F10" i="2"/>
  <c r="F9" i="2"/>
  <c r="F8" i="2"/>
  <c r="F7" i="2" a="1"/>
  <c r="F7" i="2" s="1"/>
  <c r="F6" i="2" a="1"/>
  <c r="F6" i="2" s="1"/>
  <c r="F5" i="2"/>
  <c r="F4" i="2"/>
  <c r="F3" i="2"/>
  <c r="F2" i="2"/>
  <c r="I2" i="2"/>
  <c r="I3" i="2"/>
  <c r="I4" i="2"/>
  <c r="I5" i="2"/>
  <c r="C2" i="2"/>
  <c r="C3" i="2"/>
  <c r="C4" i="2"/>
  <c r="C5" i="2"/>
  <c r="B2" i="2"/>
  <c r="B3" i="2"/>
  <c r="B4" i="2"/>
  <c r="B5" i="2"/>
  <c r="E2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<sst xmlns="http://schemas.openxmlformats.org/spreadsheetml/2006/main" count="71" uniqueCount="68">
  <si>
    <t>Tal gemt som tekst i dansk Excel</t>
  </si>
  <si>
    <t>Hører til guiden 'Tal gemt som tekst: fra "1.234,50 kr." til rigtige tal' på Excelformel.dk.</t>
  </si>
  <si>
    <t>Arket 'Diagnose' viser, at SUM og TÆL springer tal gemt som tekst over, og hvordan du opdager det.</t>
  </si>
  <si>
    <t>Arket 'Konvertering' prøver VÆRDI, *1, -- og TALVÆRDI på beløb med kr., mellemrum, hårdt mellemrum (TEGN(160)), minus og amerikansk format.</t>
  </si>
  <si>
    <t>Arket 'Foranstillede nuller' viser varenumre, der skal forblive tekst.</t>
  </si>
  <si>
    <t>Alle beløb og numre er opdigtede.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</si>
  <si>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</si>
  <si>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</si>
  <si>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</si>
  <si>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</si>
  <si>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Beløb (tekst)</t>
  </si>
  <si>
    <t>ER.TAL</t>
  </si>
  <si>
    <t>ER.TEKST</t>
  </si>
  <si>
    <t>Test</t>
  </si>
  <si>
    <t>Resultat</t>
  </si>
  <si>
    <t>Beløb (tal)</t>
  </si>
  <si>
    <t>1250</t>
  </si>
  <si>
    <t>99,95</t>
  </si>
  <si>
    <t>1.234,50</t>
  </si>
  <si>
    <t>310</t>
  </si>
  <si>
    <t>SUM af tekst</t>
  </si>
  <si>
    <t>TÆL af tekst</t>
  </si>
  <si>
    <t>TÆLV af tekst</t>
  </si>
  <si>
    <t>Plus direkte på to celler</t>
  </si>
  <si>
    <t>SUM med *1 (matrix)</t>
  </si>
  <si>
    <t>SUMPRODUKT med --</t>
  </si>
  <si>
    <t>SUM af to tekstceller</t>
  </si>
  <si>
    <t>SUM med tekst skrevet i formlen</t>
  </si>
  <si>
    <t>SUM af tal</t>
  </si>
  <si>
    <t>TÆL af tal</t>
  </si>
  <si>
    <t>Tekst</t>
  </si>
  <si>
    <t>VÆRDI</t>
  </si>
  <si>
    <t>*1</t>
  </si>
  <si>
    <t>--</t>
  </si>
  <si>
    <t>TALVÆRDI</t>
  </si>
  <si>
    <t>TALVÆRDI(;",";".")</t>
  </si>
  <si>
    <t>TALVÆRDI(;".";",")</t>
  </si>
  <si>
    <t>Uden kr.</t>
  </si>
  <si>
    <t>Uden TEGN(160)</t>
  </si>
  <si>
    <t>Uden kr. og TEGN(160)</t>
  </si>
  <si>
    <t>LÆNGDE</t>
  </si>
  <si>
    <t>KODE(2. tegn)</t>
  </si>
  <si>
    <t>1.234,50 kr.</t>
  </si>
  <si>
    <t>1 234,50</t>
  </si>
  <si>
    <t>1 234,50</t>
  </si>
  <si>
    <t>-1.234,50</t>
  </si>
  <si>
    <t>1234.50</t>
  </si>
  <si>
    <t>1,234.50</t>
  </si>
  <si>
    <t>1234,50</t>
  </si>
  <si>
    <t>1.234,50-</t>
  </si>
  <si>
    <t xml:space="preserve"> 250 </t>
  </si>
  <si>
    <t>(1.234,50)</t>
  </si>
  <si>
    <t>12,5 %</t>
  </si>
  <si>
    <t>kr. 1.234,50</t>
  </si>
  <si>
    <t>Minus bagerst</t>
  </si>
  <si>
    <t>Varenr. (tekst)</t>
  </si>
  <si>
    <t>Gjort til tal</t>
  </si>
  <si>
    <t>TEKST(tal;"00000")</t>
  </si>
  <si>
    <t>Tal med format 00000</t>
  </si>
  <si>
    <t>LÆNGDE af D</t>
  </si>
  <si>
    <t>ER.TAL(D)</t>
  </si>
  <si>
    <t>00417</t>
  </si>
  <si>
    <t>00089</t>
  </si>
  <si>
    <t>01200</t>
  </si>
  <si>
    <t>XSAMMENLIGN(417;A)</t>
  </si>
  <si>
    <t>XSAMMENLIGN("00417";A)</t>
  </si>
  <si>
    <t>TÆL.HVIS(A;417)</t>
  </si>
  <si>
    <t>TÆL.HVIS(A;"417")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</si>
</sst>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F475-636A-4A91-A13A-CB9B3E721D86}">
  <dimension ref="A1:A12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8945-342A-4CAE-870A-5227E03E1953}">
  <dimension ref="A1:I11"/>
  <sheetViews>
    <sheetView workbookViewId="0"/>
  </sheetViews>
  <sheetFormatPr defaultRowHeight="14.4" x14ac:dyDescent="0.3"/>
  <cols>
    <col min="1" max="1" width="11.6640625" bestFit="1" customWidth="1"/>
    <col min="2" max="2" width="6.5546875" bestFit="1" customWidth="1"/>
    <col min="3" max="3" width="8.6640625" bestFit="1" customWidth="1"/>
    <col min="5" max="5" width="26.6640625" bestFit="1" customWidth="1"/>
    <col min="6" max="6" width="8.109375" bestFit="1" customWidth="1"/>
    <col min="8" max="8" width="9.6640625" bestFit="1" customWidth="1"/>
    <col min="9" max="9" width="6.5546875" bestFit="1" customWidth="1"/>
  </cols>
  <sheetData>
    <row r="1" spans="1:9" x14ac:dyDescent="0.3">
      <c r="A1" s="1" t="s">
        <v>10</v>
      </c>
      <c r="B1" s="1" t="s">
        <v>11</v>
      </c>
      <c r="C1" s="1" t="s">
        <v>12</v>
      </c>
      <c r="D1" s="1"/>
      <c r="E1" s="1" t="s">
        <v>13</v>
      </c>
      <c r="F1" s="1" t="s">
        <v>14</v>
      </c>
      <c r="G1" s="1"/>
      <c r="H1" s="1" t="s">
        <v>15</v>
      </c>
      <c r="I1" s="1" t="s">
        <v>11</v>
      </c>
    </row>
    <row r="2" spans="1:9" x14ac:dyDescent="0.3">
      <c r="A2" s="4" t="s">
        <v>16</v>
      </c>
      <c r="B2" t="b">
        <f t="shared" ref="B2:B5" si="0">ISNUMBER(A2)</f>
        <v>0</v>
      </c>
      <c r="C2" t="b">
        <f t="shared" ref="C2:C5" si="1">ISTEXT(A2)</f>
        <v>1</v>
      </c>
      <c r="E2" t="s">
        <v>20</v>
      </c>
      <c r="F2" s="4">
        <f>SUM(A2:A5)</f>
        <v>0</v>
      </c>
      <c r="H2" s="3">
        <v>1250</v>
      </c>
      <c r="I2" t="b">
        <f t="shared" ref="I2:I5" si="2">ISNUMBER(H2)</f>
        <v>1</v>
      </c>
    </row>
    <row r="3" spans="1:9" x14ac:dyDescent="0.3">
      <c r="A3" s="4" t="s">
        <v>17</v>
      </c>
      <c r="B3" t="b">
        <f t="shared" si="0"/>
        <v>0</v>
      </c>
      <c r="C3" t="b">
        <f t="shared" si="1"/>
        <v>1</v>
      </c>
      <c r="E3" t="s">
        <v>21</v>
      </c>
      <c r="F3">
        <f>COUNT(A2:A5)</f>
        <v>0</v>
      </c>
      <c r="H3" s="3">
        <v>99.95</v>
      </c>
      <c r="I3" t="b">
        <f t="shared" si="2"/>
        <v>1</v>
      </c>
    </row>
    <row r="4" spans="1:9" x14ac:dyDescent="0.3">
      <c r="A4" s="4" t="s">
        <v>18</v>
      </c>
      <c r="B4" t="b">
        <f t="shared" si="0"/>
        <v>0</v>
      </c>
      <c r="C4" t="b">
        <f t="shared" si="1"/>
        <v>1</v>
      </c>
      <c r="E4" t="s">
        <v>22</v>
      </c>
      <c r="F4">
        <f>COUNTA(A2:A5)</f>
        <v>4</v>
      </c>
      <c r="H4" s="3">
        <v>1234.5</v>
      </c>
      <c r="I4" t="b">
        <f t="shared" si="2"/>
        <v>1</v>
      </c>
    </row>
    <row r="5" spans="1:9" x14ac:dyDescent="0.3">
      <c r="A5" s="4" t="s">
        <v>19</v>
      </c>
      <c r="B5" t="b">
        <f t="shared" si="0"/>
        <v>0</v>
      </c>
      <c r="C5" t="b">
        <f t="shared" si="1"/>
        <v>1</v>
      </c>
      <c r="E5" t="s">
        <v>23</v>
      </c>
      <c r="F5" s="4">
        <f>A2+A3</f>
        <v>1349.95</v>
      </c>
      <c r="H5" s="3">
        <v>310</v>
      </c>
      <c r="I5" t="b">
        <f t="shared" si="2"/>
        <v>1</v>
      </c>
    </row>
    <row r="6" spans="1:9" x14ac:dyDescent="0.3">
      <c r="E6" t="s">
        <v>24</v>
      </c>
      <c r="F6" cm="1">
        <f t="array" ref="F6">SUM(A2:A5*1)</f>
        <v>2894.45</v>
      </c>
    </row>
    <row r="7" spans="1:9" x14ac:dyDescent="0.3">
      <c r="E7" t="s">
        <v>25</v>
      </c>
      <c r="F7" cm="1">
        <f t="array" ref="F7">SUMPRODUCT(--A2:A5)</f>
        <v>2894.45</v>
      </c>
    </row>
    <row r="8" spans="1:9" x14ac:dyDescent="0.3">
      <c r="E8" t="s">
        <v>26</v>
      </c>
      <c r="F8" s="4">
        <f>SUM(A2,A3)</f>
        <v>0</v>
      </c>
    </row>
    <row r="9" spans="1:9" x14ac:dyDescent="0.3">
      <c r="E9" t="s">
        <v>27</v>
      </c>
      <c r="F9">
        <f>SUM("5",2)</f>
        <v>7</v>
      </c>
    </row>
    <row r="10" spans="1:9" x14ac:dyDescent="0.3">
      <c r="E10" t="s">
        <v>28</v>
      </c>
      <c r="F10" s="3">
        <f>SUM(H2:H5)</f>
        <v>2894.45</v>
      </c>
    </row>
    <row r="11" spans="1:9" x14ac:dyDescent="0.3">
      <c r="E11" t="s">
        <v>29</v>
      </c>
      <c r="F11">
        <f>COUNT(H2:H5)</f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E54E-71D9-4CA3-9BD5-61F76D6C3C15}">
  <dimension ref="A1:M13"/>
  <sheetViews>
    <sheetView workbookViewId="0"/>
  </sheetViews>
  <sheetFormatPr defaultRowHeight="14.4" x14ac:dyDescent="0.3"/>
  <cols>
    <col min="1" max="1" width="10.5546875" bestFit="1" customWidth="1"/>
    <col min="2" max="4" width="8.21875" bestFit="1" customWidth="1"/>
    <col min="5" max="5" width="9.5546875" bestFit="1" customWidth="1"/>
    <col min="6" max="7" width="16.33203125" bestFit="1" customWidth="1"/>
    <col min="8" max="8" width="8.21875" bestFit="1" customWidth="1"/>
    <col min="9" max="9" width="14.6640625" bestFit="1" customWidth="1"/>
    <col min="10" max="10" width="19.5546875" bestFit="1" customWidth="1"/>
    <col min="11" max="11" width="8.44140625" bestFit="1" customWidth="1"/>
    <col min="12" max="13" width="12.44140625" bestFit="1" customWidth="1"/>
  </cols>
  <sheetData>
    <row r="1" spans="1:13" x14ac:dyDescent="0.3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54</v>
      </c>
    </row>
    <row r="2" spans="1:13" x14ac:dyDescent="0.3">
      <c r="A2" s="4" t="s">
        <v>42</v>
      </c>
      <c r="B2">
        <f t="shared" ref="B2:B13" si="0">VALUE(A2)</f>
        <v>1234.5</v>
      </c>
      <c r="C2">
        <f t="shared" ref="C2:C13" si="1">A2*1</f>
        <v>1234.5</v>
      </c>
      <c r="D2" s="4">
        <f t="shared" ref="D2:D13" si="2">--A2</f>
        <v>1234.5</v>
      </c>
      <c r="E2">
        <f t="shared" ref="E2:E13" si="3">_xlfn.NUMBERVALUE(A2)</f>
        <v>1234.5</v>
      </c>
      <c r="F2">
        <f t="shared" ref="F2:F13" si="4">_xlfn.NUMBERVALUE(A2,",",".")</f>
        <v>1234.5</v>
      </c>
      <c r="G2" t="e">
        <f t="shared" ref="G2:G13" si="5">_xlfn.NUMBERVALUE(A2,".",",")</f>
        <v>#VALUE!</v>
      </c>
      <c r="H2">
        <f t="shared" ref="H2:H13" si="6">_xlfn.NUMBERVALUE(SUBSTITUTE(A2,"kr.",""),",",".")</f>
        <v>1234.5</v>
      </c>
      <c r="I2">
        <f t="shared" ref="I2:I13" si="7">_xlfn.NUMBERVALUE(SUBSTITUTE(A2,CHAR(160),""),",",".")</f>
        <v>1234.5</v>
      </c>
      <c r="J2">
        <f t="shared" ref="J2:J13" si="8">_xlfn.NUMBERVALUE(SUBSTITUTE(SUBSTITUTE(A2,"kr.",""),CHAR(160),""),",",".")</f>
        <v>1234.5</v>
      </c>
      <c r="K2">
        <f t="shared" ref="K2:K13" si="9">LEN(A2)</f>
        <v>12</v>
      </c>
      <c r="L2">
        <f t="shared" ref="L2:L13" si="10">CODE(MID(A2,2,1))</f>
        <v>46</v>
      </c>
      <c r="M2">
        <f t="shared" ref="M2:M13" si="11">IF(RIGHT(A2,1)="-",-_xlfn.NUMBERVALUE(LEFT(A2,LEN(A2)-1),",","."),_xlfn.NUMBERVALUE(A2,",","."))</f>
        <v>1234.5</v>
      </c>
    </row>
    <row r="3" spans="1:13" x14ac:dyDescent="0.3">
      <c r="A3" s="4" t="s">
        <v>43</v>
      </c>
      <c r="B3" t="e">
        <f t="shared" si="0"/>
        <v>#VALUE!</v>
      </c>
      <c r="C3" t="e">
        <f t="shared" si="1"/>
        <v>#VALUE!</v>
      </c>
      <c r="D3" s="4" t="e">
        <f t="shared" si="2"/>
        <v>#VALUE!</v>
      </c>
      <c r="E3">
        <f t="shared" si="3"/>
        <v>1234.5</v>
      </c>
      <c r="F3">
        <f t="shared" si="4"/>
        <v>1234.5</v>
      </c>
      <c r="G3">
        <f t="shared" si="5"/>
        <v>123450</v>
      </c>
      <c r="H3">
        <f t="shared" si="6"/>
        <v>1234.5</v>
      </c>
      <c r="I3">
        <f t="shared" si="7"/>
        <v>1234.5</v>
      </c>
      <c r="J3">
        <f t="shared" si="8"/>
        <v>1234.5</v>
      </c>
      <c r="K3">
        <f t="shared" si="9"/>
        <v>8</v>
      </c>
      <c r="L3">
        <f t="shared" si="10"/>
        <v>32</v>
      </c>
      <c r="M3">
        <f t="shared" si="11"/>
        <v>1234.5</v>
      </c>
    </row>
    <row r="4" spans="1:13" x14ac:dyDescent="0.3">
      <c r="A4" s="4" t="s">
        <v>44</v>
      </c>
      <c r="B4" t="e">
        <f t="shared" si="0"/>
        <v>#VALUE!</v>
      </c>
      <c r="C4" t="e">
        <f t="shared" si="1"/>
        <v>#VALUE!</v>
      </c>
      <c r="D4" s="4" t="e">
        <f t="shared" si="2"/>
        <v>#VALUE!</v>
      </c>
      <c r="E4" t="e">
        <f t="shared" si="3"/>
        <v>#VALUE!</v>
      </c>
      <c r="F4" t="e">
        <f t="shared" si="4"/>
        <v>#VALUE!</v>
      </c>
      <c r="G4" t="e">
        <f t="shared" si="5"/>
        <v>#VALUE!</v>
      </c>
      <c r="H4" t="e">
        <f t="shared" si="6"/>
        <v>#VALUE!</v>
      </c>
      <c r="I4">
        <f t="shared" si="7"/>
        <v>1234.5</v>
      </c>
      <c r="J4">
        <f t="shared" si="8"/>
        <v>1234.5</v>
      </c>
      <c r="K4">
        <f t="shared" si="9"/>
        <v>8</v>
      </c>
      <c r="L4">
        <f t="shared" si="10"/>
        <v>160</v>
      </c>
      <c r="M4" t="e">
        <f t="shared" si="11"/>
        <v>#VALUE!</v>
      </c>
    </row>
    <row r="5" spans="1:13" x14ac:dyDescent="0.3">
      <c r="A5" s="4" t="s">
        <v>45</v>
      </c>
      <c r="B5">
        <f t="shared" si="0"/>
        <v>-1234.5</v>
      </c>
      <c r="C5">
        <f t="shared" si="1"/>
        <v>-1234.5</v>
      </c>
      <c r="D5" s="4">
        <f t="shared" si="2"/>
        <v>-1234.5</v>
      </c>
      <c r="E5">
        <f t="shared" si="3"/>
        <v>-1234.5</v>
      </c>
      <c r="F5">
        <f t="shared" si="4"/>
        <v>-1234.5</v>
      </c>
      <c r="G5" t="e">
        <f t="shared" si="5"/>
        <v>#VALUE!</v>
      </c>
      <c r="H5">
        <f t="shared" si="6"/>
        <v>-1234.5</v>
      </c>
      <c r="I5">
        <f t="shared" si="7"/>
        <v>-1234.5</v>
      </c>
      <c r="J5">
        <f t="shared" si="8"/>
        <v>-1234.5</v>
      </c>
      <c r="K5">
        <f t="shared" si="9"/>
        <v>9</v>
      </c>
      <c r="L5">
        <f t="shared" si="10"/>
        <v>49</v>
      </c>
      <c r="M5">
        <f t="shared" si="11"/>
        <v>-1234.5</v>
      </c>
    </row>
    <row r="6" spans="1:13" x14ac:dyDescent="0.3">
      <c r="A6" s="4" t="s">
        <v>46</v>
      </c>
      <c r="B6" t="e">
        <f t="shared" si="0"/>
        <v>#VALUE!</v>
      </c>
      <c r="C6" t="e">
        <f t="shared" si="1"/>
        <v>#VALUE!</v>
      </c>
      <c r="D6" s="4" t="e">
        <f t="shared" si="2"/>
        <v>#VALUE!</v>
      </c>
      <c r="E6">
        <f t="shared" si="3"/>
        <v>123450</v>
      </c>
      <c r="F6">
        <f t="shared" si="4"/>
        <v>123450</v>
      </c>
      <c r="G6">
        <f t="shared" si="5"/>
        <v>1234.5</v>
      </c>
      <c r="H6">
        <f t="shared" si="6"/>
        <v>123450</v>
      </c>
      <c r="I6">
        <f t="shared" si="7"/>
        <v>123450</v>
      </c>
      <c r="J6">
        <f t="shared" si="8"/>
        <v>123450</v>
      </c>
      <c r="K6">
        <f t="shared" si="9"/>
        <v>7</v>
      </c>
      <c r="L6">
        <f t="shared" si="10"/>
        <v>50</v>
      </c>
      <c r="M6">
        <f t="shared" si="11"/>
        <v>123450</v>
      </c>
    </row>
    <row r="7" spans="1:13" x14ac:dyDescent="0.3">
      <c r="A7" s="4" t="s">
        <v>47</v>
      </c>
      <c r="B7" t="e">
        <f t="shared" si="0"/>
        <v>#VALUE!</v>
      </c>
      <c r="C7" t="e">
        <f t="shared" si="1"/>
        <v>#VALUE!</v>
      </c>
      <c r="D7" s="4" t="e">
        <f t="shared" si="2"/>
        <v>#VALUE!</v>
      </c>
      <c r="E7" t="e">
        <f t="shared" si="3"/>
        <v>#VALUE!</v>
      </c>
      <c r="F7" t="e">
        <f t="shared" si="4"/>
        <v>#VALUE!</v>
      </c>
      <c r="G7">
        <f t="shared" si="5"/>
        <v>1234.5</v>
      </c>
      <c r="H7" t="e">
        <f t="shared" si="6"/>
        <v>#VALUE!</v>
      </c>
      <c r="I7" t="e">
        <f t="shared" si="7"/>
        <v>#VALUE!</v>
      </c>
      <c r="J7" t="e">
        <f t="shared" si="8"/>
        <v>#VALUE!</v>
      </c>
      <c r="K7">
        <f t="shared" si="9"/>
        <v>8</v>
      </c>
      <c r="L7">
        <f t="shared" si="10"/>
        <v>44</v>
      </c>
      <c r="M7" t="e">
        <f t="shared" si="11"/>
        <v>#VALUE!</v>
      </c>
    </row>
    <row r="8" spans="1:13" x14ac:dyDescent="0.3">
      <c r="A8" s="4" t="s">
        <v>48</v>
      </c>
      <c r="B8">
        <f t="shared" si="0"/>
        <v>1234.5</v>
      </c>
      <c r="C8">
        <f t="shared" si="1"/>
        <v>1234.5</v>
      </c>
      <c r="D8" s="4">
        <f t="shared" si="2"/>
        <v>1234.5</v>
      </c>
      <c r="E8">
        <f t="shared" si="3"/>
        <v>1234.5</v>
      </c>
      <c r="F8">
        <f t="shared" si="4"/>
        <v>1234.5</v>
      </c>
      <c r="G8">
        <f t="shared" si="5"/>
        <v>123450</v>
      </c>
      <c r="H8">
        <f t="shared" si="6"/>
        <v>1234.5</v>
      </c>
      <c r="I8">
        <f t="shared" si="7"/>
        <v>1234.5</v>
      </c>
      <c r="J8">
        <f t="shared" si="8"/>
        <v>1234.5</v>
      </c>
      <c r="K8">
        <f t="shared" si="9"/>
        <v>7</v>
      </c>
      <c r="L8">
        <f t="shared" si="10"/>
        <v>50</v>
      </c>
      <c r="M8">
        <f t="shared" si="11"/>
        <v>1234.5</v>
      </c>
    </row>
    <row r="9" spans="1:13" x14ac:dyDescent="0.3">
      <c r="A9" s="4" t="s">
        <v>49</v>
      </c>
      <c r="B9" t="e">
        <f t="shared" si="0"/>
        <v>#VALUE!</v>
      </c>
      <c r="C9" t="e">
        <f t="shared" si="1"/>
        <v>#VALUE!</v>
      </c>
      <c r="D9" s="4" t="e">
        <f t="shared" si="2"/>
        <v>#VALUE!</v>
      </c>
      <c r="E9" t="e">
        <f t="shared" si="3"/>
        <v>#VALUE!</v>
      </c>
      <c r="F9" t="e">
        <f t="shared" si="4"/>
        <v>#VALUE!</v>
      </c>
      <c r="G9" t="e">
        <f t="shared" si="5"/>
        <v>#VALUE!</v>
      </c>
      <c r="H9" t="e">
        <f t="shared" si="6"/>
        <v>#VALUE!</v>
      </c>
      <c r="I9" t="e">
        <f t="shared" si="7"/>
        <v>#VALUE!</v>
      </c>
      <c r="J9" t="e">
        <f t="shared" si="8"/>
        <v>#VALUE!</v>
      </c>
      <c r="K9">
        <f t="shared" si="9"/>
        <v>9</v>
      </c>
      <c r="L9">
        <f t="shared" si="10"/>
        <v>46</v>
      </c>
      <c r="M9">
        <f t="shared" si="11"/>
        <v>-1234.5</v>
      </c>
    </row>
    <row r="10" spans="1:13" x14ac:dyDescent="0.3">
      <c r="A10" s="4" t="s">
        <v>50</v>
      </c>
      <c r="B10">
        <f t="shared" si="0"/>
        <v>250</v>
      </c>
      <c r="C10">
        <f t="shared" si="1"/>
        <v>250</v>
      </c>
      <c r="D10" s="4">
        <f t="shared" si="2"/>
        <v>250</v>
      </c>
      <c r="E10">
        <f t="shared" si="3"/>
        <v>250</v>
      </c>
      <c r="F10">
        <f t="shared" si="4"/>
        <v>250</v>
      </c>
      <c r="G10">
        <f t="shared" si="5"/>
        <v>250</v>
      </c>
      <c r="H10">
        <f t="shared" si="6"/>
        <v>250</v>
      </c>
      <c r="I10">
        <f t="shared" si="7"/>
        <v>250</v>
      </c>
      <c r="J10">
        <f t="shared" si="8"/>
        <v>250</v>
      </c>
      <c r="K10">
        <f t="shared" si="9"/>
        <v>5</v>
      </c>
      <c r="L10">
        <f t="shared" si="10"/>
        <v>50</v>
      </c>
      <c r="M10">
        <f t="shared" si="11"/>
        <v>250</v>
      </c>
    </row>
    <row r="11" spans="1:13" x14ac:dyDescent="0.3">
      <c r="A11" s="4" t="s">
        <v>51</v>
      </c>
      <c r="B11">
        <f t="shared" si="0"/>
        <v>-1234.5</v>
      </c>
      <c r="C11">
        <f t="shared" si="1"/>
        <v>-1234.5</v>
      </c>
      <c r="D11" s="4">
        <f t="shared" si="2"/>
        <v>-1234.5</v>
      </c>
      <c r="E11">
        <f t="shared" si="3"/>
        <v>-1234.5</v>
      </c>
      <c r="F11">
        <f t="shared" si="4"/>
        <v>-1234.5</v>
      </c>
      <c r="G11" t="e">
        <f t="shared" si="5"/>
        <v>#VALUE!</v>
      </c>
      <c r="H11">
        <f t="shared" si="6"/>
        <v>-1234.5</v>
      </c>
      <c r="I11">
        <f t="shared" si="7"/>
        <v>-1234.5</v>
      </c>
      <c r="J11">
        <f t="shared" si="8"/>
        <v>-1234.5</v>
      </c>
      <c r="K11">
        <f t="shared" si="9"/>
        <v>10</v>
      </c>
      <c r="L11">
        <f t="shared" si="10"/>
        <v>49</v>
      </c>
      <c r="M11">
        <f t="shared" si="11"/>
        <v>-1234.5</v>
      </c>
    </row>
    <row r="12" spans="1:13" x14ac:dyDescent="0.3">
      <c r="A12" s="4" t="s">
        <v>52</v>
      </c>
      <c r="B12">
        <f t="shared" si="0"/>
        <v>0.125</v>
      </c>
      <c r="C12">
        <f t="shared" si="1"/>
        <v>0.125</v>
      </c>
      <c r="D12" s="4">
        <f t="shared" si="2"/>
        <v>0.125</v>
      </c>
      <c r="E12">
        <f t="shared" si="3"/>
        <v>0.125</v>
      </c>
      <c r="F12">
        <f t="shared" si="4"/>
        <v>0.125</v>
      </c>
      <c r="G12">
        <f t="shared" si="5"/>
        <v>1.25</v>
      </c>
      <c r="H12">
        <f t="shared" si="6"/>
        <v>0.125</v>
      </c>
      <c r="I12">
        <f t="shared" si="7"/>
        <v>0.125</v>
      </c>
      <c r="J12">
        <f t="shared" si="8"/>
        <v>0.125</v>
      </c>
      <c r="K12">
        <f t="shared" si="9"/>
        <v>6</v>
      </c>
      <c r="L12">
        <f t="shared" si="10"/>
        <v>50</v>
      </c>
      <c r="M12">
        <f t="shared" si="11"/>
        <v>0.125</v>
      </c>
    </row>
    <row r="13" spans="1:13" x14ac:dyDescent="0.3">
      <c r="A13" s="4" t="s">
        <v>53</v>
      </c>
      <c r="B13" t="e">
        <f t="shared" si="0"/>
        <v>#VALUE!</v>
      </c>
      <c r="C13" t="e">
        <f t="shared" si="1"/>
        <v>#VALUE!</v>
      </c>
      <c r="D13" s="4" t="e">
        <f t="shared" si="2"/>
        <v>#VALUE!</v>
      </c>
      <c r="E13" t="e">
        <f t="shared" si="3"/>
        <v>#VALUE!</v>
      </c>
      <c r="F13" t="e">
        <f t="shared" si="4"/>
        <v>#VALUE!</v>
      </c>
      <c r="G13" t="e">
        <f t="shared" si="5"/>
        <v>#VALUE!</v>
      </c>
      <c r="H13">
        <f t="shared" si="6"/>
        <v>1234.5</v>
      </c>
      <c r="I13" t="e">
        <f t="shared" si="7"/>
        <v>#VALUE!</v>
      </c>
      <c r="J13">
        <f t="shared" si="8"/>
        <v>1234.5</v>
      </c>
      <c r="K13">
        <f t="shared" si="9"/>
        <v>12</v>
      </c>
      <c r="L13">
        <f t="shared" si="10"/>
        <v>114</v>
      </c>
      <c r="M13" t="e">
        <f t="shared" si="11"/>
        <v>#VALUE!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3AE0-88BF-41E7-AE2B-BB833375BE2B}">
  <dimension ref="A1:I5"/>
  <sheetViews>
    <sheetView workbookViewId="0"/>
  </sheetViews>
  <sheetFormatPr defaultRowHeight="14.4" x14ac:dyDescent="0.3"/>
  <cols>
    <col min="1" max="1" width="12.88671875" bestFit="1" customWidth="1"/>
    <col min="2" max="2" width="9.88671875" bestFit="1" customWidth="1"/>
    <col min="3" max="3" width="16.77734375" bestFit="1" customWidth="1"/>
    <col min="4" max="4" width="19" bestFit="1" customWidth="1"/>
    <col min="5" max="5" width="11.88671875" bestFit="1" customWidth="1"/>
    <col min="6" max="6" width="9.109375" bestFit="1" customWidth="1"/>
    <col min="8" max="8" width="22.77734375" bestFit="1" customWidth="1"/>
    <col min="9" max="9" width="7.88671875" bestFit="1" customWidth="1"/>
  </cols>
  <sheetData>
    <row r="1" spans="1:9" x14ac:dyDescent="0.3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/>
      <c r="H1" s="1" t="s">
        <v>13</v>
      </c>
      <c r="I1" s="1" t="s">
        <v>14</v>
      </c>
    </row>
    <row r="2" spans="1:9" x14ac:dyDescent="0.3">
      <c r="A2" s="4" t="s">
        <v>61</v>
      </c>
      <c r="B2">
        <f t="shared" ref="B2:B4" si="0">A2*1</f>
        <v>417</v>
      </c>
      <c r="C2" t="str">
        <f t="shared" ref="C2:C4" si="1">TEXT(B2,"00000")</f>
        <v>00417</v>
      </c>
      <c r="D2" s="5">
        <f t="shared" ref="D2:D4" si="2">B2</f>
        <v>417</v>
      </c>
      <c r="E2">
        <f t="shared" ref="E2:E4" si="3">LEN(D2)</f>
        <v>3</v>
      </c>
      <c r="F2" t="b">
        <f t="shared" ref="F2:F4" si="4">ISNUMBER(D2)</f>
        <v>1</v>
      </c>
      <c r="H2" t="s">
        <v>64</v>
      </c>
      <c r="I2" t="e">
        <f>_xlfn.XMATCH(417,A2:A4)</f>
        <v>#N/A</v>
      </c>
    </row>
    <row r="3" spans="1:9" x14ac:dyDescent="0.3">
      <c r="A3" s="4" t="s">
        <v>62</v>
      </c>
      <c r="B3">
        <f t="shared" si="0"/>
        <v>89</v>
      </c>
      <c r="C3" t="str">
        <f t="shared" si="1"/>
        <v>00089</v>
      </c>
      <c r="D3" s="5">
        <f t="shared" si="2"/>
        <v>89</v>
      </c>
      <c r="E3">
        <f t="shared" si="3"/>
        <v>2</v>
      </c>
      <c r="F3" t="b">
        <f t="shared" si="4"/>
        <v>1</v>
      </c>
      <c r="H3" t="s">
        <v>65</v>
      </c>
      <c r="I3">
        <f>_xlfn.XMATCH("00417",A2:A4)</f>
        <v>1</v>
      </c>
    </row>
    <row r="4" spans="1:9" x14ac:dyDescent="0.3">
      <c r="A4" s="4" t="s">
        <v>63</v>
      </c>
      <c r="B4">
        <f t="shared" si="0"/>
        <v>1200</v>
      </c>
      <c r="C4" t="str">
        <f t="shared" si="1"/>
        <v>01200</v>
      </c>
      <c r="D4" s="5">
        <f t="shared" si="2"/>
        <v>1200</v>
      </c>
      <c r="E4">
        <f t="shared" si="3"/>
        <v>4</v>
      </c>
      <c r="F4" t="b">
        <f t="shared" si="4"/>
        <v>1</v>
      </c>
      <c r="H4" t="s">
        <v>66</v>
      </c>
      <c r="I4">
        <f>COUNTIF(A2:A4,417)</f>
        <v>1</v>
      </c>
    </row>
    <row r="5" spans="1:9" x14ac:dyDescent="0.3">
      <c r="H5" t="s">
        <v>67</v>
      </c>
      <c r="I5">
        <f>COUNTIF(A2:A4,"417")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Diagnose</vt:lpstr>
      <vt:lpstr>Konvertering</vt:lpstr>
      <vt:lpstr>Foranstillede nuller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 gemt som tekst i dansk Excel</dc:title>
  <dc:creator/>
  <cp:lastModifiedBy/>
  <dcterms:created xsi:type="dcterms:W3CDTF">2026-09-17T13:19:00Z</dcterms:created>
  <dcterms:modified xsi:type="dcterms:W3CDTF">2026-09-17T13:19:04Z</dcterms:modified>
</cp:coreProperties>
</file>