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1D0553D1-34C5-4D04-80AB-F38BB07AB116}" xr6:coauthVersionLast="47" xr6:coauthVersionMax="47" xr10:uidLastSave="{00000000-0000-0000-0000-000000000000}"/>
  <bookViews>
    <workbookView xWindow="-108" yWindow="-108" windowWidth="23256" windowHeight="12456" xr2:uid="{D501A005-B937-46FB-8B7E-B8C7BBF3ECCC}"/>
  </bookViews>
  <sheets>
    <sheet name="Om filen" sheetId="1" r:id="rId1"/>
    <sheet name="Postnummer og by" sheetId="2" r:id="rId2"/>
    <sheet name="Adresse" sheetId="3" r:id="rId3"/>
    <sheet name="Navne" sheetId="4" r:id="rId4"/>
    <sheet name="TEKSTSPLI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B2" i="5" l="1" a="1"/>
  <c r="B2" i="5" s="1"/>
  <c r="B3" i="5" a="1"/>
  <c r="B3" i="5" s="1"/>
  <c r="B4" i="5" a="1"/>
  <c r="B4" i="5" s="1"/>
  <c r="B8" i="5" a="1"/>
  <c r="B8" i="5" s="1"/>
  <c r="F3" i="4"/>
  <c r="F4" i="4"/>
  <c r="E3" i="4"/>
  <c r="D2" i="4"/>
  <c r="D3" i="4"/>
  <c r="D4" i="4"/>
  <c r="D5" i="4"/>
  <c r="D6" i="4"/>
  <c r="C2" i="4"/>
  <c r="C4" i="4"/>
  <c r="C5" i="4"/>
  <c r="B2" i="4"/>
  <c r="E2" i="4" s="1"/>
  <c r="B3" i="4"/>
  <c r="C3" i="4" s="1"/>
  <c r="B4" i="4"/>
  <c r="E4" i="4" s="1"/>
  <c r="B5" i="4"/>
  <c r="E5" i="4" s="1"/>
  <c r="B6" i="4"/>
  <c r="F6" i="4" s="1"/>
  <c r="E4" i="3"/>
  <c r="E5" i="3"/>
  <c r="D4" i="3"/>
  <c r="C2" i="3"/>
  <c r="D2" i="3" s="1"/>
  <c r="C3" i="3"/>
  <c r="E3" i="3" s="1"/>
  <c r="C4" i="3"/>
  <c r="C5" i="3"/>
  <c r="D5" i="3" s="1"/>
  <c r="B2" i="3"/>
  <c r="B3" i="3"/>
  <c r="B4" i="3"/>
  <c r="B5" i="3"/>
  <c r="G4" i="2"/>
  <c r="G5" i="2"/>
  <c r="G6" i="2"/>
  <c r="G7" i="2"/>
  <c r="G8" i="2"/>
  <c r="E4" i="2"/>
  <c r="I4" i="2" s="1"/>
  <c r="E5" i="2"/>
  <c r="F5" i="2" s="1"/>
  <c r="E6" i="2"/>
  <c r="F6" i="2" s="1"/>
  <c r="E7" i="2"/>
  <c r="F7" i="2" s="1"/>
  <c r="E8" i="2"/>
  <c r="I8" i="2" s="1"/>
  <c r="D2" i="2"/>
  <c r="G2" i="2" s="1"/>
  <c r="D3" i="2"/>
  <c r="G3" i="2" s="1"/>
  <c r="D4" i="2"/>
  <c r="H4" i="2" s="1"/>
  <c r="D5" i="2"/>
  <c r="H5" i="2" s="1"/>
  <c r="D6" i="2"/>
  <c r="H6" i="2" s="1"/>
  <c r="D7" i="2"/>
  <c r="H7" i="2" s="1"/>
  <c r="D8" i="2"/>
  <c r="H8" i="2" s="1"/>
  <c r="D9" i="2"/>
  <c r="H9" i="2" s="1"/>
  <c r="C2" i="2"/>
  <c r="C3" i="2"/>
  <c r="C4" i="2"/>
  <c r="C5" i="2"/>
  <c r="C6" i="2"/>
  <c r="C7" i="2"/>
  <c r="C8" i="2"/>
  <c r="C9" i="2"/>
  <c r="B2" i="2"/>
  <c r="B3" i="2"/>
  <c r="B4" i="2"/>
  <c r="B5" i="2"/>
  <c r="B6" i="2"/>
  <c r="B7" i="2"/>
  <c r="B8" i="2"/>
  <c r="B9" i="2"/>
  <c r="H3" i="2" l="1"/>
  <c r="F8" i="2"/>
  <c r="F4" i="2"/>
  <c r="C6" i="4"/>
  <c r="F5" i="4"/>
  <c r="E9" i="2"/>
  <c r="G9" i="2"/>
  <c r="F2" i="4"/>
  <c r="G8" i="5"/>
  <c r="D3" i="3"/>
  <c r="H8" i="5"/>
  <c r="H2" i="2"/>
  <c r="E2" i="2"/>
  <c r="E2" i="3"/>
  <c r="E6" i="4"/>
  <c r="G4" i="5"/>
  <c r="I6" i="2"/>
  <c r="G3" i="5"/>
  <c r="E3" i="2"/>
  <c r="G2" i="5"/>
  <c r="I7" i="2"/>
  <c r="I5" i="2"/>
  <c r="H4" i="5"/>
  <c r="H3" i="5"/>
  <c r="H2" i="5"/>
  <c r="F2" i="2" l="1"/>
  <c r="I2" i="2"/>
  <c r="F9" i="2"/>
  <c r="I9" i="2"/>
  <c r="I3" i="2"/>
  <c r="F3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<sst xmlns="http://schemas.openxmlformats.org/spreadsheetml/2006/main" count="56" uniqueCount="48">
  <si>
    <t>Opdel postnummer og by, adresser og navne i dansk Excel</t>
  </si>
  <si>
    <t>Hører til guiden 'Opdel postnummer og by, navne og adresser i hver sin kolonne' på Excelformel.dk.</t>
  </si>
  <si>
    <t>Arket 'Postnummer og by' viser den enkle metode med TEKSTFØR/TEKSTEFTER, en robust metode der tåler dobbelte mellemrum og manglende postnummer, og den ældre metode med VENSTRE/FIND/MIDT.</t>
  </si>
  <si>
    <t>Arket 'Adresse' deler en hel adresselinje ved det sidste komma.</t>
  </si>
  <si>
    <t>Arket 'Navne' deler navne i fornavne og efternavn ved det sidste mellemrum.</t>
  </si>
  <si>
    <t>Arket 'TEKSTSPLIT' viser, hvorfor TEKSTSPLIT deler 'Aarhus C' i to.</t>
  </si>
  <si>
    <t>Oprettet og genberegnet i Microsoft Excel 16.0 (build 20326), dansk sprog, 2026-09-17.</t>
  </si>
  <si>
    <t>Filen indeholder ingen makroer.</t>
  </si>
  <si>
    <t>Eksempeldata er opdigtede til illustration.</t>
  </si>
  <si>
    <t>Excelformel.dk</t>
  </si>
  <si>
    <t>Postnr. og by</t>
  </si>
  <si>
    <t>TEKSTFØR</t>
  </si>
  <si>
    <t>TEKSTEFTER</t>
  </si>
  <si>
    <t>Renset</t>
  </si>
  <si>
    <t>Postnr.</t>
  </si>
  <si>
    <t>By</t>
  </si>
  <si>
    <t>Postnr. (ældre metode)</t>
  </si>
  <si>
    <t>By (ældre metode)</t>
  </si>
  <si>
    <t>Som tal</t>
  </si>
  <si>
    <t>8000 Aarhus C</t>
  </si>
  <si>
    <t>2800 Kgs. Lyngby</t>
  </si>
  <si>
    <t>5000  Odense C</t>
  </si>
  <si>
    <t xml:space="preserve"> 9000 Aalborg</t>
  </si>
  <si>
    <t>København K</t>
  </si>
  <si>
    <t>6000 Kolding</t>
  </si>
  <si>
    <t>1050 København K</t>
  </si>
  <si>
    <t>0800 Høje Taastrup</t>
  </si>
  <si>
    <t>Adresselinje</t>
  </si>
  <si>
    <t>Vej og nummer</t>
  </si>
  <si>
    <t>Solsikkevej 12, 8000 Aarhus C</t>
  </si>
  <si>
    <t>Birkeallé 3, 1. tv., 2800 Kgs. Lyngby</t>
  </si>
  <si>
    <t>Engvej 7,5000 Odense C</t>
  </si>
  <si>
    <t>Havnegade 4 6000 Kolding</t>
  </si>
  <si>
    <t>Navn</t>
  </si>
  <si>
    <t>Fornavne</t>
  </si>
  <si>
    <t>Efternavn</t>
  </si>
  <si>
    <t>Første fornavn</t>
  </si>
  <si>
    <t>Efternavn (ældre metode)</t>
  </si>
  <si>
    <t>Anna Holm</t>
  </si>
  <si>
    <t>Karen Marie Lund</t>
  </si>
  <si>
    <t>Mads  Bach</t>
  </si>
  <si>
    <t>Peter Emil Frost Nielsen</t>
  </si>
  <si>
    <t>Lise</t>
  </si>
  <si>
    <t>Tekst</t>
  </si>
  <si>
    <t>TEKSTSPLIT ved mellemrum</t>
  </si>
  <si>
    <t>Postnr. og by i to kolonner med én formel</t>
  </si>
  <si>
    <t>Delene (kontrol)</t>
  </si>
  <si>
    <t>Antal kolonner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</si>
</sst>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F085-4D7B-4173-BC52-1A8B6F5654ED}">
  <dimension ref="A1:A12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316DA-16D9-4F63-B8D7-403992328337}">
  <dimension ref="A1:I9"/>
  <sheetViews>
    <sheetView workbookViewId="0">
      <pane ySplit="1" topLeftCell="A2" activePane="bottomLeft" state="frozenSplit"/>
      <selection pane="bottomLeft"/>
    </sheetView>
  </sheetViews>
  <sheetFormatPr defaultRowHeight="14.4" x14ac:dyDescent="0.3"/>
  <cols>
    <col min="1" max="1" width="16.5546875" bestFit="1" customWidth="1"/>
    <col min="2" max="2" width="9.77734375" bestFit="1" customWidth="1"/>
    <col min="3" max="3" width="12.109375" bestFit="1" customWidth="1"/>
    <col min="4" max="4" width="16.5546875" bestFit="1" customWidth="1"/>
    <col min="5" max="5" width="6.88671875" bestFit="1" customWidth="1"/>
    <col min="6" max="6" width="12.109375" bestFit="1" customWidth="1"/>
    <col min="7" max="7" width="20.44140625" bestFit="1" customWidth="1"/>
    <col min="8" max="8" width="16.44140625" bestFit="1" customWidth="1"/>
    <col min="9" max="9" width="7.33203125" bestFit="1" customWidth="1"/>
  </cols>
  <sheetData>
    <row r="1" spans="1:9" x14ac:dyDescent="0.3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  <row r="2" spans="1:9" x14ac:dyDescent="0.3">
      <c r="A2" t="s">
        <v>19</v>
      </c>
      <c r="B2" t="str">
        <f t="shared" ref="B2:B9" si="0">_xlfn.TEXTBEFORE(A2," ")</f>
        <v>8000</v>
      </c>
      <c r="C2" t="str">
        <f t="shared" ref="C2:C9" si="1">_xlfn.TEXTAFTER(A2," ")</f>
        <v>Aarhus C</v>
      </c>
      <c r="D2" t="str">
        <f t="shared" ref="D2:D9" si="2">TRIM(A2)</f>
        <v>8000 Aarhus C</v>
      </c>
      <c r="E2" t="str">
        <f t="shared" ref="E2:E9" si="3">IF(AND(ISNUMBER(-LEFT(D2,4)),MID(D2,5,1)=" "),LEFT(D2,4),"")</f>
        <v>8000</v>
      </c>
      <c r="F2" t="str">
        <f t="shared" ref="F2:F9" si="4">IF(E2="",D2,_xlfn.TEXTAFTER(D2," "))</f>
        <v>Aarhus C</v>
      </c>
      <c r="G2" t="str">
        <f t="shared" ref="G2:G9" si="5">LEFT(D2,FIND(" ",D2)-1)</f>
        <v>8000</v>
      </c>
      <c r="H2" t="str">
        <f t="shared" ref="H2:H9" si="6">MID(D2,FIND(" ",D2)+1,100)</f>
        <v>Aarhus C</v>
      </c>
      <c r="I2">
        <f t="shared" ref="I2:I9" si="7">IF(E2="","",VALUE(E2))</f>
        <v>8000</v>
      </c>
    </row>
    <row r="3" spans="1:9" x14ac:dyDescent="0.3">
      <c r="A3" t="s">
        <v>20</v>
      </c>
      <c r="B3" t="str">
        <f t="shared" si="0"/>
        <v>2800</v>
      </c>
      <c r="C3" t="str">
        <f t="shared" si="1"/>
        <v>Kgs. Lyngby</v>
      </c>
      <c r="D3" t="str">
        <f t="shared" si="2"/>
        <v>2800 Kgs. Lyngby</v>
      </c>
      <c r="E3" t="str">
        <f t="shared" si="3"/>
        <v>2800</v>
      </c>
      <c r="F3" t="str">
        <f t="shared" si="4"/>
        <v>Kgs. Lyngby</v>
      </c>
      <c r="G3" t="str">
        <f t="shared" si="5"/>
        <v>2800</v>
      </c>
      <c r="H3" t="str">
        <f t="shared" si="6"/>
        <v>Kgs. Lyngby</v>
      </c>
      <c r="I3">
        <f t="shared" si="7"/>
        <v>2800</v>
      </c>
    </row>
    <row r="4" spans="1:9" x14ac:dyDescent="0.3">
      <c r="A4" t="s">
        <v>21</v>
      </c>
      <c r="B4" t="str">
        <f t="shared" si="0"/>
        <v>5000</v>
      </c>
      <c r="C4" t="str">
        <f t="shared" si="1"/>
        <v xml:space="preserve"> Odense C</v>
      </c>
      <c r="D4" t="str">
        <f t="shared" si="2"/>
        <v>5000 Odense C</v>
      </c>
      <c r="E4" t="str">
        <f t="shared" si="3"/>
        <v>5000</v>
      </c>
      <c r="F4" t="str">
        <f t="shared" si="4"/>
        <v>Odense C</v>
      </c>
      <c r="G4" t="str">
        <f t="shared" si="5"/>
        <v>5000</v>
      </c>
      <c r="H4" t="str">
        <f t="shared" si="6"/>
        <v>Odense C</v>
      </c>
      <c r="I4">
        <f t="shared" si="7"/>
        <v>5000</v>
      </c>
    </row>
    <row r="5" spans="1:9" x14ac:dyDescent="0.3">
      <c r="A5" t="s">
        <v>22</v>
      </c>
      <c r="B5" t="str">
        <f t="shared" si="0"/>
        <v/>
      </c>
      <c r="C5" t="str">
        <f t="shared" si="1"/>
        <v>9000 Aalborg</v>
      </c>
      <c r="D5" t="str">
        <f t="shared" si="2"/>
        <v>9000 Aalborg</v>
      </c>
      <c r="E5" t="str">
        <f t="shared" si="3"/>
        <v>9000</v>
      </c>
      <c r="F5" t="str">
        <f t="shared" si="4"/>
        <v>Aalborg</v>
      </c>
      <c r="G5" t="str">
        <f t="shared" si="5"/>
        <v>9000</v>
      </c>
      <c r="H5" t="str">
        <f t="shared" si="6"/>
        <v>Aalborg</v>
      </c>
      <c r="I5">
        <f t="shared" si="7"/>
        <v>9000</v>
      </c>
    </row>
    <row r="6" spans="1:9" x14ac:dyDescent="0.3">
      <c r="A6" t="s">
        <v>23</v>
      </c>
      <c r="B6" t="str">
        <f t="shared" si="0"/>
        <v>København</v>
      </c>
      <c r="C6" t="str">
        <f t="shared" si="1"/>
        <v>K</v>
      </c>
      <c r="D6" t="str">
        <f t="shared" si="2"/>
        <v>København K</v>
      </c>
      <c r="E6" t="str">
        <f t="shared" si="3"/>
        <v/>
      </c>
      <c r="F6" t="str">
        <f t="shared" si="4"/>
        <v>København K</v>
      </c>
      <c r="G6" t="str">
        <f t="shared" si="5"/>
        <v>København</v>
      </c>
      <c r="H6" t="str">
        <f t="shared" si="6"/>
        <v>K</v>
      </c>
      <c r="I6" t="str">
        <f t="shared" si="7"/>
        <v/>
      </c>
    </row>
    <row r="7" spans="1:9" x14ac:dyDescent="0.3">
      <c r="A7" t="s">
        <v>24</v>
      </c>
      <c r="B7" t="str">
        <f t="shared" si="0"/>
        <v>6000</v>
      </c>
      <c r="C7" t="str">
        <f t="shared" si="1"/>
        <v>Kolding</v>
      </c>
      <c r="D7" t="str">
        <f t="shared" si="2"/>
        <v>6000 Kolding</v>
      </c>
      <c r="E7" t="str">
        <f t="shared" si="3"/>
        <v>6000</v>
      </c>
      <c r="F7" t="str">
        <f t="shared" si="4"/>
        <v>Kolding</v>
      </c>
      <c r="G7" t="str">
        <f t="shared" si="5"/>
        <v>6000</v>
      </c>
      <c r="H7" t="str">
        <f t="shared" si="6"/>
        <v>Kolding</v>
      </c>
      <c r="I7">
        <f t="shared" si="7"/>
        <v>6000</v>
      </c>
    </row>
    <row r="8" spans="1:9" x14ac:dyDescent="0.3">
      <c r="A8" t="s">
        <v>25</v>
      </c>
      <c r="B8" t="str">
        <f t="shared" si="0"/>
        <v>1050</v>
      </c>
      <c r="C8" t="str">
        <f t="shared" si="1"/>
        <v>København K</v>
      </c>
      <c r="D8" t="str">
        <f t="shared" si="2"/>
        <v>1050 København K</v>
      </c>
      <c r="E8" t="str">
        <f t="shared" si="3"/>
        <v>1050</v>
      </c>
      <c r="F8" t="str">
        <f t="shared" si="4"/>
        <v>København K</v>
      </c>
      <c r="G8" t="str">
        <f t="shared" si="5"/>
        <v>1050</v>
      </c>
      <c r="H8" t="str">
        <f t="shared" si="6"/>
        <v>København K</v>
      </c>
      <c r="I8">
        <f t="shared" si="7"/>
        <v>1050</v>
      </c>
    </row>
    <row r="9" spans="1:9" x14ac:dyDescent="0.3">
      <c r="A9" t="s">
        <v>26</v>
      </c>
      <c r="B9" t="str">
        <f t="shared" si="0"/>
        <v>0800</v>
      </c>
      <c r="C9" t="str">
        <f t="shared" si="1"/>
        <v>Høje Taastrup</v>
      </c>
      <c r="D9" t="str">
        <f t="shared" si="2"/>
        <v>0800 Høje Taastrup</v>
      </c>
      <c r="E9" t="str">
        <f t="shared" si="3"/>
        <v>0800</v>
      </c>
      <c r="F9" t="str">
        <f t="shared" si="4"/>
        <v>Høje Taastrup</v>
      </c>
      <c r="G9" t="str">
        <f t="shared" si="5"/>
        <v>0800</v>
      </c>
      <c r="H9" t="str">
        <f t="shared" si="6"/>
        <v>Høje Taastrup</v>
      </c>
      <c r="I9">
        <f t="shared" si="7"/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5E479-AACC-4034-AF60-28ABE263FA1B}">
  <dimension ref="A1:E5"/>
  <sheetViews>
    <sheetView workbookViewId="0"/>
  </sheetViews>
  <sheetFormatPr defaultRowHeight="14.4" x14ac:dyDescent="0.3"/>
  <cols>
    <col min="1" max="1" width="28.6640625" bestFit="1" customWidth="1"/>
    <col min="2" max="2" width="14.109375" bestFit="1" customWidth="1"/>
    <col min="3" max="3" width="14.44140625" bestFit="1" customWidth="1"/>
    <col min="4" max="4" width="6.88671875" bestFit="1" customWidth="1"/>
    <col min="5" max="5" width="10" bestFit="1" customWidth="1"/>
  </cols>
  <sheetData>
    <row r="1" spans="1:5" x14ac:dyDescent="0.3">
      <c r="A1" s="1" t="s">
        <v>27</v>
      </c>
      <c r="B1" s="1" t="s">
        <v>28</v>
      </c>
      <c r="C1" s="1" t="s">
        <v>10</v>
      </c>
      <c r="D1" s="1" t="s">
        <v>14</v>
      </c>
      <c r="E1" s="1" t="s">
        <v>15</v>
      </c>
    </row>
    <row r="2" spans="1:5" x14ac:dyDescent="0.3">
      <c r="A2" t="s">
        <v>29</v>
      </c>
      <c r="B2" t="str">
        <f t="shared" ref="B2:B5" si="0">_xlfn.TEXTBEFORE(A2,",",-1)</f>
        <v>Solsikkevej 12</v>
      </c>
      <c r="C2" t="str">
        <f t="shared" ref="C2:C5" si="1">TRIM(_xlfn.TEXTAFTER(A2,",",-1))</f>
        <v>8000 Aarhus C</v>
      </c>
      <c r="D2" t="str">
        <f t="shared" ref="D2:D5" si="2">LEFT(C2,4)</f>
        <v>8000</v>
      </c>
      <c r="E2" t="str">
        <f t="shared" ref="E2:E5" si="3">_xlfn.TEXTAFTER(C2," ")</f>
        <v>Aarhus C</v>
      </c>
    </row>
    <row r="3" spans="1:5" x14ac:dyDescent="0.3">
      <c r="A3" t="s">
        <v>30</v>
      </c>
      <c r="B3" t="str">
        <f t="shared" si="0"/>
        <v>Birkeallé 3, 1. tv.</v>
      </c>
      <c r="C3" t="str">
        <f t="shared" si="1"/>
        <v>2800 Kgs. Lyngby</v>
      </c>
      <c r="D3" t="str">
        <f t="shared" si="2"/>
        <v>2800</v>
      </c>
      <c r="E3" t="str">
        <f t="shared" si="3"/>
        <v>Kgs. Lyngby</v>
      </c>
    </row>
    <row r="4" spans="1:5" x14ac:dyDescent="0.3">
      <c r="A4" t="s">
        <v>31</v>
      </c>
      <c r="B4" t="str">
        <f t="shared" si="0"/>
        <v>Engvej 7</v>
      </c>
      <c r="C4" t="str">
        <f t="shared" si="1"/>
        <v>5000 Odense C</v>
      </c>
      <c r="D4" t="str">
        <f t="shared" si="2"/>
        <v>5000</v>
      </c>
      <c r="E4" t="str">
        <f t="shared" si="3"/>
        <v>Odense C</v>
      </c>
    </row>
    <row r="5" spans="1:5" x14ac:dyDescent="0.3">
      <c r="A5" t="s">
        <v>32</v>
      </c>
      <c r="B5" t="e">
        <f t="shared" si="0"/>
        <v>#N/A</v>
      </c>
      <c r="C5" t="e">
        <f t="shared" si="1"/>
        <v>#N/A</v>
      </c>
      <c r="D5" t="e">
        <f t="shared" si="2"/>
        <v>#N/A</v>
      </c>
      <c r="E5" t="e">
        <f t="shared" si="3"/>
        <v>#N/A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28BE3-8ECC-4B93-9437-BDE6C9D90AEA}">
  <dimension ref="A1:F6"/>
  <sheetViews>
    <sheetView workbookViewId="0"/>
  </sheetViews>
  <sheetFormatPr defaultRowHeight="14.4" x14ac:dyDescent="0.3"/>
  <cols>
    <col min="1" max="2" width="20.21875" bestFit="1" customWidth="1"/>
    <col min="3" max="3" width="13.6640625" bestFit="1" customWidth="1"/>
    <col min="4" max="4" width="8.77734375" bestFit="1" customWidth="1"/>
    <col min="5" max="5" width="12.6640625" bestFit="1" customWidth="1"/>
    <col min="6" max="6" width="22.44140625" bestFit="1" customWidth="1"/>
  </cols>
  <sheetData>
    <row r="1" spans="1:6" x14ac:dyDescent="0.3">
      <c r="A1" s="1" t="s">
        <v>33</v>
      </c>
      <c r="B1" s="1" t="s">
        <v>13</v>
      </c>
      <c r="C1" s="1" t="s">
        <v>34</v>
      </c>
      <c r="D1" s="1" t="s">
        <v>35</v>
      </c>
      <c r="E1" s="1" t="s">
        <v>36</v>
      </c>
      <c r="F1" s="1" t="s">
        <v>37</v>
      </c>
    </row>
    <row r="2" spans="1:6" x14ac:dyDescent="0.3">
      <c r="A2" t="s">
        <v>38</v>
      </c>
      <c r="B2" t="str">
        <f t="shared" ref="B2:B6" si="0">TRIM(A2)</f>
        <v>Anna Holm</v>
      </c>
      <c r="C2" t="str">
        <f t="shared" ref="C2:C6" si="1">_xlfn.TEXTBEFORE(B2," ",-1,,,B2)</f>
        <v>Anna</v>
      </c>
      <c r="D2" t="str">
        <f t="shared" ref="D2:D6" si="2">_xlfn.TEXTAFTER(B2," ",-1,,,"")</f>
        <v>Holm</v>
      </c>
      <c r="E2" t="str">
        <f t="shared" ref="E2:E6" si="3">_xlfn.TEXTBEFORE(B2," ",1,,,B2)</f>
        <v>Anna</v>
      </c>
      <c r="F2" t="str">
        <f t="shared" ref="F2:F6" si="4">RIGHT(B2,LEN(B2)-FIND("#",SUBSTITUTE(B2," ","#",LEN(B2)-LEN(SUBSTITUTE(B2," ","")))))</f>
        <v>Holm</v>
      </c>
    </row>
    <row r="3" spans="1:6" x14ac:dyDescent="0.3">
      <c r="A3" t="s">
        <v>39</v>
      </c>
      <c r="B3" t="str">
        <f t="shared" si="0"/>
        <v>Karen Marie Lund</v>
      </c>
      <c r="C3" t="str">
        <f t="shared" si="1"/>
        <v>Karen Marie</v>
      </c>
      <c r="D3" t="str">
        <f t="shared" si="2"/>
        <v>Lund</v>
      </c>
      <c r="E3" t="str">
        <f t="shared" si="3"/>
        <v>Karen</v>
      </c>
      <c r="F3" t="str">
        <f t="shared" si="4"/>
        <v>Lund</v>
      </c>
    </row>
    <row r="4" spans="1:6" x14ac:dyDescent="0.3">
      <c r="A4" t="s">
        <v>40</v>
      </c>
      <c r="B4" t="str">
        <f t="shared" si="0"/>
        <v>Mads Bach</v>
      </c>
      <c r="C4" t="str">
        <f t="shared" si="1"/>
        <v>Mads</v>
      </c>
      <c r="D4" t="str">
        <f t="shared" si="2"/>
        <v>Bach</v>
      </c>
      <c r="E4" t="str">
        <f t="shared" si="3"/>
        <v>Mads</v>
      </c>
      <c r="F4" t="str">
        <f t="shared" si="4"/>
        <v>Bach</v>
      </c>
    </row>
    <row r="5" spans="1:6" x14ac:dyDescent="0.3">
      <c r="A5" t="s">
        <v>41</v>
      </c>
      <c r="B5" t="str">
        <f t="shared" si="0"/>
        <v>Peter Emil Frost Nielsen</v>
      </c>
      <c r="C5" t="str">
        <f t="shared" si="1"/>
        <v>Peter Emil Frost</v>
      </c>
      <c r="D5" t="str">
        <f t="shared" si="2"/>
        <v>Nielsen</v>
      </c>
      <c r="E5" t="str">
        <f t="shared" si="3"/>
        <v>Peter</v>
      </c>
      <c r="F5" t="str">
        <f t="shared" si="4"/>
        <v>Nielsen</v>
      </c>
    </row>
    <row r="6" spans="1:6" x14ac:dyDescent="0.3">
      <c r="A6" t="s">
        <v>42</v>
      </c>
      <c r="B6" t="str">
        <f t="shared" si="0"/>
        <v>Lise</v>
      </c>
      <c r="C6" t="str">
        <f t="shared" si="1"/>
        <v>Lise</v>
      </c>
      <c r="D6" t="str">
        <f t="shared" si="2"/>
        <v/>
      </c>
      <c r="E6" t="str">
        <f t="shared" si="3"/>
        <v>Lise</v>
      </c>
      <c r="F6" t="e">
        <f t="shared" si="4"/>
        <v>#VALUE!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660CE-D738-42DB-9D0F-8692ECFB8559}">
  <dimension ref="A1:H8"/>
  <sheetViews>
    <sheetView workbookViewId="0"/>
  </sheetViews>
  <sheetFormatPr defaultRowHeight="14.4" x14ac:dyDescent="0.3"/>
  <cols>
    <col min="1" max="1" width="34.77734375" bestFit="1" customWidth="1"/>
    <col min="2" max="2" width="24.33203125" bestFit="1" customWidth="1"/>
    <col min="3" max="3" width="8.21875" bestFit="1" customWidth="1"/>
    <col min="4" max="4" width="6.33203125" bestFit="1" customWidth="1"/>
    <col min="7" max="7" width="16.88671875" bestFit="1" customWidth="1"/>
    <col min="8" max="8" width="12.44140625" bestFit="1" customWidth="1"/>
  </cols>
  <sheetData>
    <row r="1" spans="1:8" x14ac:dyDescent="0.3">
      <c r="A1" s="1" t="s">
        <v>43</v>
      </c>
      <c r="B1" s="1" t="s">
        <v>44</v>
      </c>
      <c r="G1" t="s">
        <v>46</v>
      </c>
      <c r="H1" t="s">
        <v>47</v>
      </c>
    </row>
    <row r="2" spans="1:8" x14ac:dyDescent="0.3">
      <c r="A2" t="s">
        <v>19</v>
      </c>
      <c r="B2" t="str" cm="1">
        <f t="array" ref="B2:D2">_xlfn.TEXTSPLIT(A2," ")</f>
        <v>8000</v>
      </c>
      <c r="C2" t="str">
        <v>Aarhus</v>
      </c>
      <c r="D2" t="str">
        <v>C</v>
      </c>
      <c r="G2" t="str">
        <f t="shared" ref="G2:G4" si="0">_xlfn.TEXTJOIN(" | ",FALSE,_xlfn.ANCHORARRAY(B2))</f>
        <v>8000 | Aarhus | C</v>
      </c>
      <c r="H2">
        <f t="shared" ref="H2:H4" si="1">COLUMNS(_xlfn.ANCHORARRAY(B2))</f>
        <v>3</v>
      </c>
    </row>
    <row r="3" spans="1:8" x14ac:dyDescent="0.3">
      <c r="A3" t="s">
        <v>20</v>
      </c>
      <c r="B3" t="str" cm="1">
        <f t="array" ref="B3:D3">_xlfn.TEXTSPLIT(A3," ")</f>
        <v>2800</v>
      </c>
      <c r="C3" t="str">
        <v>Kgs.</v>
      </c>
      <c r="D3" t="str">
        <v>Lyngby</v>
      </c>
      <c r="G3" t="str">
        <f t="shared" si="0"/>
        <v>2800 | Kgs. | Lyngby</v>
      </c>
      <c r="H3">
        <f t="shared" si="1"/>
        <v>3</v>
      </c>
    </row>
    <row r="4" spans="1:8" x14ac:dyDescent="0.3">
      <c r="A4" t="s">
        <v>24</v>
      </c>
      <c r="B4" t="str" cm="1">
        <f t="array" ref="B4:C4">_xlfn.TEXTSPLIT(A4," ")</f>
        <v>6000</v>
      </c>
      <c r="C4" t="str">
        <v>Kolding</v>
      </c>
      <c r="G4" t="str">
        <f t="shared" si="0"/>
        <v>6000 | Kolding</v>
      </c>
      <c r="H4">
        <f t="shared" si="1"/>
        <v>2</v>
      </c>
    </row>
    <row r="7" spans="1:8" x14ac:dyDescent="0.3">
      <c r="A7" s="1" t="s">
        <v>45</v>
      </c>
    </row>
    <row r="8" spans="1:8" x14ac:dyDescent="0.3">
      <c r="A8" t="s">
        <v>19</v>
      </c>
      <c r="B8" t="str" cm="1">
        <f t="array" ref="B8:C8">_xlfn.HSTACK(_xlfn.TEXTBEFORE(A8," "),_xlfn.TEXTAFTER(A8," "))</f>
        <v>8000</v>
      </c>
      <c r="C8" t="str">
        <v>Aarhus C</v>
      </c>
      <c r="G8" t="str">
        <f>_xlfn.TEXTJOIN(" | ",FALSE,_xlfn.ANCHORARRAY(B8))</f>
        <v>8000 | Aarhus C</v>
      </c>
      <c r="H8">
        <f>COLUMNS(_xlfn.ANCHORARRAY(B8))</f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Om filen</vt:lpstr>
      <vt:lpstr>Postnummer og by</vt:lpstr>
      <vt:lpstr>Adresse</vt:lpstr>
      <vt:lpstr>Navne</vt:lpstr>
      <vt:lpstr>TEKSTSPLIT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Opdel postnummer og by, adresser og navne i dansk Excel</dc:title>
  <dc:creator/>
  <cp:lastModifiedBy/>
  <dcterms:created xsi:type="dcterms:W3CDTF">2026-09-17T13:18:35Z</dcterms:created>
  <dcterms:modified xsi:type="dcterms:W3CDTF">2026-09-17T13:18:39Z</dcterms:modified>
</cp:coreProperties>
</file>