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CD78D39A-02FF-42A3-94BF-8EBBBC4A4697}" xr6:coauthVersionLast="47" xr6:coauthVersionMax="47" xr10:uidLastSave="{00000000-0000-0000-0000-000000000000}"/>
  <bookViews>
    <workbookView xWindow="-108" yWindow="-108" windowWidth="30936" windowHeight="16776" xr2:uid="{9B2EB042-9697-4939-AE3A-FC141087C891}"/>
  </bookViews>
  <sheets>
    <sheet name="Om filen" sheetId="1" r:id="rId1"/>
    <sheet name="Grundlag" sheetId="2" r:id="rId2"/>
    <sheet name="Niveauer" sheetId="3" r:id="rId3"/>
    <sheet name="Fælde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9" i="4" l="1" a="1"/>
  <c r="C9" i="4" s="1"/>
  <c r="C10" i="4" a="1"/>
  <c r="C10" i="4" s="1"/>
  <c r="C11" i="4" a="1"/>
  <c r="C11" i="4" s="1"/>
  <c r="C12" i="4" a="1"/>
  <c r="C12" i="4" s="1"/>
  <c r="B9" i="4" a="1"/>
  <c r="B9" i="4" s="1"/>
  <c r="B10" i="4" a="1"/>
  <c r="B10" i="4" s="1"/>
  <c r="B11" i="4" a="1"/>
  <c r="B11" i="4" s="1"/>
  <c r="B12" i="4" a="1"/>
  <c r="B12" i="4" s="1"/>
  <c r="D2" i="4"/>
  <c r="D3" i="4"/>
  <c r="D4" i="4"/>
  <c r="C2" i="4"/>
  <c r="C3" i="4"/>
  <c r="C4" i="4"/>
  <c r="B2" i="4"/>
  <c r="B3" i="4"/>
  <c r="B4" i="4"/>
  <c r="J6" i="4"/>
  <c r="I6" i="4"/>
  <c r="H6" i="4"/>
  <c r="J4" i="4"/>
  <c r="I4" i="4"/>
  <c r="H4" i="4"/>
  <c r="G4" i="4"/>
  <c r="F2" i="4"/>
  <c r="H2" i="4" s="1"/>
  <c r="E2" i="3" a="1"/>
  <c r="E2" i="3" s="1"/>
  <c r="E3" i="3" a="1"/>
  <c r="E3" i="3" s="1"/>
  <c r="E4" i="3" a="1"/>
  <c r="E4" i="3" s="1"/>
  <c r="E5" i="3" a="1"/>
  <c r="E5" i="3" s="1"/>
  <c r="E6" i="3" a="1"/>
  <c r="E6" i="3" s="1"/>
  <c r="E7" i="3" a="1"/>
  <c r="E7" i="3" s="1"/>
  <c r="D2" i="3" a="1"/>
  <c r="D2" i="3" s="1"/>
  <c r="D3" i="3" a="1"/>
  <c r="D3" i="3" s="1"/>
  <c r="D4" i="3" a="1"/>
  <c r="D4" i="3" s="1"/>
  <c r="D5" i="3" a="1"/>
  <c r="D5" i="3" s="1"/>
  <c r="D6" i="3" a="1"/>
  <c r="D6" i="3" s="1"/>
  <c r="D7" i="3" a="1"/>
  <c r="D7" i="3" s="1"/>
  <c r="C2" i="3"/>
  <c r="C3" i="3"/>
  <c r="C4" i="3"/>
  <c r="C5" i="3"/>
  <c r="C6" i="3"/>
  <c r="C7" i="3"/>
  <c r="B2" i="3"/>
  <c r="B3" i="3"/>
  <c r="B4" i="3"/>
  <c r="B5" i="3"/>
  <c r="B6" i="3"/>
  <c r="B7" i="3"/>
  <c r="H2" i="2"/>
  <c r="H3" i="2"/>
  <c r="H4" i="2"/>
  <c r="H5" i="2"/>
  <c r="H6" i="2"/>
  <c r="H7" i="2"/>
  <c r="G2" i="2"/>
  <c r="G3" i="2"/>
  <c r="G4" i="2"/>
  <c r="G5" i="2"/>
  <c r="G6" i="2"/>
  <c r="G7" i="2"/>
  <c r="F2" i="2"/>
  <c r="F3" i="2"/>
  <c r="F4" i="2"/>
  <c r="F5" i="2"/>
  <c r="F6" i="2"/>
  <c r="F7" i="2"/>
  <c r="E2" i="2"/>
  <c r="E3" i="2"/>
  <c r="E4" i="2"/>
  <c r="E5" i="2"/>
  <c r="E6" i="2"/>
  <c r="E7" i="2"/>
  <c r="D2" i="2"/>
  <c r="D3" i="2"/>
  <c r="D4" i="2"/>
  <c r="D5" i="2"/>
  <c r="D6" i="2"/>
  <c r="D7" i="2"/>
  <c r="I2" i="4" l="1"/>
  <c r="G2" i="4"/>
  <c r="J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<sst xmlns="http://schemas.openxmlformats.org/spreadsheetml/2006/main" count="57" uniqueCount="52">
  <si>
    <t>HVIS med flere betingelser: OG, ELLER, HVISER og SKIFT</t>
  </si>
  <si>
    <t>Hører til guiden 'HVIS i Excel med flere betingelser' på Excelformel.dk.</t>
  </si>
  <si>
    <t>Arket 'Grundlag' viser HVIS alene og sammen med OG og ELLER på en opdigtet holdliste.</t>
  </si>
  <si>
    <t>Arket 'Niveauer' sammenligner indlejret HVIS i den rigtige og den forkerte rækkefølge med HVISER.</t>
  </si>
  <si>
    <t>Arket 'Fælder' viser jokertegn, tom tekst, tomme celler, tal gemt som tekst og SKIFT.</t>
  </si>
  <si>
    <t>Oprettet og genberegnet i Microsoft Excel 16.0 (build 20430), dansk sprog, 2026-10-05.</t>
  </si>
  <si>
    <t>Filen indeholder ingen makroer.</t>
  </si>
  <si>
    <t>Eksempeldata er opdigtede til illustration.</t>
  </si>
  <si>
    <t>Excelformel.dk</t>
  </si>
  <si>
    <t>Navn</t>
  </si>
  <si>
    <t>Point</t>
  </si>
  <si>
    <t>Afleveret</t>
  </si>
  <si>
    <t>HVIS</t>
  </si>
  <si>
    <t>HVIS med OG</t>
  </si>
  <si>
    <t>HVIS med ELLER</t>
  </si>
  <si>
    <t>ER.TAL(Point)</t>
  </si>
  <si>
    <t>Anna</t>
  </si>
  <si>
    <t>ja</t>
  </si>
  <si>
    <t>Bo</t>
  </si>
  <si>
    <t>Cecilie</t>
  </si>
  <si>
    <t>nej</t>
  </si>
  <si>
    <t>Dennis</t>
  </si>
  <si>
    <t>JA</t>
  </si>
  <si>
    <t>Emma</t>
  </si>
  <si>
    <t>40</t>
  </si>
  <si>
    <t>Frederik</t>
  </si>
  <si>
    <t>Med tjek for tom</t>
  </si>
  <si>
    <t>Indlejret HVIS</t>
  </si>
  <si>
    <t>Forkert rækkefølge</t>
  </si>
  <si>
    <t>HVISER</t>
  </si>
  <si>
    <t>HVISER uden SAND</t>
  </si>
  <si>
    <t>Vare</t>
  </si>
  <si>
    <t>HVIS med *</t>
  </si>
  <si>
    <t>TÆL.HVIS med *</t>
  </si>
  <si>
    <t>SØG</t>
  </si>
  <si>
    <t>Kaffe</t>
  </si>
  <si>
    <t>Kaffefilter</t>
  </si>
  <si>
    <t>Grøn te</t>
  </si>
  <si>
    <t>Tom tekst</t>
  </si>
  <si>
    <t>Plus 1</t>
  </si>
  <si>
    <t>SUM med 1</t>
  </si>
  <si>
    <t>ER.TOM</t>
  </si>
  <si>
    <t>Lig med tom tekst</t>
  </si>
  <si>
    <t>Tom celle (L4)</t>
  </si>
  <si>
    <t>Tal som tekst</t>
  </si>
  <si>
    <t>Landekode</t>
  </si>
  <si>
    <t>SKIFT</t>
  </si>
  <si>
    <t>SKIFT uden standard</t>
  </si>
  <si>
    <t>DK</t>
  </si>
  <si>
    <t>SE</t>
  </si>
  <si>
    <t>NO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</si>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</sst>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84D0-697B-4142-81EC-8781DCFDB927}">
  <dimension ref="A1:A11"/>
  <sheetViews>
    <sheetView tabSelected="1" workbookViewId="0"/>
  </sheetViews>
  <sheetFormatPr defaultRowHeight="14.4" x14ac:dyDescent="0.3"/>
  <cols>
    <col min="1" max="1" width="100.77734375" customWidth="1"/>
  </cols>
  <sheetData>
    <row r="1" spans="1:1" ht="18" x14ac:dyDescent="0.35">
      <c r="A1" s="2" t="s">
        <v>0</v>
      </c>
    </row>
    <row r="3" spans="1:1" x14ac:dyDescent="0.3">
      <c r="A3" t="s">
        <v>1</v>
      </c>
    </row>
    <row r="4" spans="1:1" x14ac:dyDescent="0.3">
      <c r="A4" t="s">
        <v>2</v>
      </c>
    </row>
    <row r="5" spans="1:1" x14ac:dyDescent="0.3">
      <c r="A5" t="s">
        <v>3</v>
      </c>
    </row>
    <row r="6" spans="1:1" x14ac:dyDescent="0.3">
      <c r="A6" t="s">
        <v>4</v>
      </c>
    </row>
    <row r="8" spans="1:1" x14ac:dyDescent="0.3">
      <c r="A8" t="s">
        <v>5</v>
      </c>
    </row>
    <row r="9" spans="1:1" x14ac:dyDescent="0.3">
      <c r="A9" t="s">
        <v>6</v>
      </c>
    </row>
    <row r="10" spans="1:1" x14ac:dyDescent="0.3">
      <c r="A10" t="s">
        <v>7</v>
      </c>
    </row>
    <row r="11" spans="1:1" x14ac:dyDescent="0.3">
      <c r="A1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1FB2-4756-4E47-94C1-3920138CAD3E}">
  <dimension ref="A1:H7"/>
  <sheetViews>
    <sheetView workbookViewId="0"/>
  </sheetViews>
  <sheetFormatPr defaultRowHeight="14.4" x14ac:dyDescent="0.3"/>
  <cols>
    <col min="1" max="1" width="12.77734375" customWidth="1"/>
    <col min="4" max="4" width="14.77734375" customWidth="1"/>
    <col min="5" max="6" width="16.77734375" customWidth="1"/>
    <col min="7" max="7" width="14.77734375" customWidth="1"/>
    <col min="8" max="8" width="16.77734375" customWidth="1"/>
  </cols>
  <sheetData>
    <row r="1" spans="1:8" x14ac:dyDescent="0.3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26</v>
      </c>
    </row>
    <row r="2" spans="1:8" x14ac:dyDescent="0.3">
      <c r="A2" t="s">
        <v>16</v>
      </c>
      <c r="B2">
        <v>72</v>
      </c>
      <c r="C2" t="s">
        <v>17</v>
      </c>
      <c r="D2" t="str">
        <f t="shared" ref="D2:D7" si="0">IF(B2&gt;=50,"Bestået","Ikke bestået")</f>
        <v>Bestået</v>
      </c>
      <c r="E2" t="str">
        <f t="shared" ref="E2:E7" si="1">IF(AND(B2&gt;=50,C2="ja"),"Godkendt","Ikke godkendt")</f>
        <v>Godkendt</v>
      </c>
      <c r="F2" t="str">
        <f t="shared" ref="F2:F7" si="2">IF(OR(B2&lt;50,C2="nej"),"Tjek","OK")</f>
        <v>OK</v>
      </c>
      <c r="G2" t="b">
        <f t="shared" ref="G2:G7" si="3">ISNUMBER(B2)</f>
        <v>1</v>
      </c>
      <c r="H2" t="str">
        <f t="shared" ref="H2:H7" si="4">IF(B2="","Mangler",IF(B2&gt;=50,"Bestået","Ikke bestået"))</f>
        <v>Bestået</v>
      </c>
    </row>
    <row r="3" spans="1:8" x14ac:dyDescent="0.3">
      <c r="A3" t="s">
        <v>18</v>
      </c>
      <c r="B3">
        <v>48</v>
      </c>
      <c r="C3" t="s">
        <v>17</v>
      </c>
      <c r="D3" t="str">
        <f t="shared" si="0"/>
        <v>Ikke bestået</v>
      </c>
      <c r="E3" t="str">
        <f t="shared" si="1"/>
        <v>Ikke godkendt</v>
      </c>
      <c r="F3" t="str">
        <f t="shared" si="2"/>
        <v>Tjek</v>
      </c>
      <c r="G3" t="b">
        <f t="shared" si="3"/>
        <v>1</v>
      </c>
      <c r="H3" t="str">
        <f t="shared" si="4"/>
        <v>Ikke bestået</v>
      </c>
    </row>
    <row r="4" spans="1:8" x14ac:dyDescent="0.3">
      <c r="A4" t="s">
        <v>19</v>
      </c>
      <c r="B4">
        <v>50</v>
      </c>
      <c r="C4" t="s">
        <v>20</v>
      </c>
      <c r="D4" t="str">
        <f t="shared" si="0"/>
        <v>Bestået</v>
      </c>
      <c r="E4" t="str">
        <f t="shared" si="1"/>
        <v>Ikke godkendt</v>
      </c>
      <c r="F4" t="str">
        <f t="shared" si="2"/>
        <v>Tjek</v>
      </c>
      <c r="G4" t="b">
        <f t="shared" si="3"/>
        <v>1</v>
      </c>
      <c r="H4" t="str">
        <f t="shared" si="4"/>
        <v>Bestået</v>
      </c>
    </row>
    <row r="5" spans="1:8" x14ac:dyDescent="0.3">
      <c r="A5" t="s">
        <v>21</v>
      </c>
      <c r="B5">
        <v>91</v>
      </c>
      <c r="C5" t="s">
        <v>22</v>
      </c>
      <c r="D5" t="str">
        <f t="shared" si="0"/>
        <v>Bestået</v>
      </c>
      <c r="E5" t="str">
        <f t="shared" si="1"/>
        <v>Godkendt</v>
      </c>
      <c r="F5" t="str">
        <f t="shared" si="2"/>
        <v>OK</v>
      </c>
      <c r="G5" t="b">
        <f t="shared" si="3"/>
        <v>1</v>
      </c>
      <c r="H5" t="str">
        <f t="shared" si="4"/>
        <v>Bestået</v>
      </c>
    </row>
    <row r="6" spans="1:8" x14ac:dyDescent="0.3">
      <c r="A6" t="s">
        <v>23</v>
      </c>
      <c r="B6" s="3" t="s">
        <v>24</v>
      </c>
      <c r="C6" t="s">
        <v>17</v>
      </c>
      <c r="D6" t="str">
        <f t="shared" si="0"/>
        <v>Bestået</v>
      </c>
      <c r="E6" t="str">
        <f t="shared" si="1"/>
        <v>Godkendt</v>
      </c>
      <c r="F6" t="str">
        <f t="shared" si="2"/>
        <v>OK</v>
      </c>
      <c r="G6" t="b">
        <f t="shared" si="3"/>
        <v>0</v>
      </c>
      <c r="H6" t="str">
        <f t="shared" si="4"/>
        <v>Bestået</v>
      </c>
    </row>
    <row r="7" spans="1:8" x14ac:dyDescent="0.3">
      <c r="A7" t="s">
        <v>25</v>
      </c>
      <c r="C7" t="s">
        <v>17</v>
      </c>
      <c r="D7" t="str">
        <f t="shared" si="0"/>
        <v>Ikke bestået</v>
      </c>
      <c r="E7" t="str">
        <f t="shared" si="1"/>
        <v>Ikke godkendt</v>
      </c>
      <c r="F7" t="str">
        <f t="shared" si="2"/>
        <v>Tjek</v>
      </c>
      <c r="G7" t="b">
        <f t="shared" si="3"/>
        <v>0</v>
      </c>
      <c r="H7" t="str">
        <f t="shared" si="4"/>
        <v>Mangler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271E-0479-4B31-828F-852CCDECF413}">
  <dimension ref="A1:E7"/>
  <sheetViews>
    <sheetView workbookViewId="0"/>
  </sheetViews>
  <sheetFormatPr defaultRowHeight="14.4" x14ac:dyDescent="0.3"/>
  <cols>
    <col min="2" max="2" width="16.77734375" customWidth="1"/>
    <col min="3" max="3" width="20.77734375" customWidth="1"/>
    <col min="4" max="4" width="12.77734375" customWidth="1"/>
    <col min="5" max="5" width="20.77734375" customWidth="1"/>
  </cols>
  <sheetData>
    <row r="1" spans="1:5" x14ac:dyDescent="0.3">
      <c r="A1" s="1" t="s">
        <v>10</v>
      </c>
      <c r="B1" s="1" t="s">
        <v>27</v>
      </c>
      <c r="C1" s="1" t="s">
        <v>28</v>
      </c>
      <c r="D1" s="1" t="s">
        <v>29</v>
      </c>
      <c r="E1" s="1" t="s">
        <v>30</v>
      </c>
    </row>
    <row r="2" spans="1:5" x14ac:dyDescent="0.3">
      <c r="A2">
        <v>95</v>
      </c>
      <c r="B2" t="str">
        <f t="shared" ref="B2:B7" si="0">IF(A2&gt;=90,"Guld",IF(A2&gt;=80,"Sølv",IF(A2&gt;=50,"Bronze","Ingen")))</f>
        <v>Guld</v>
      </c>
      <c r="C2" t="str">
        <f t="shared" ref="C2:C7" si="1">IF(A2&gt;=50,"Bronze",IF(A2&gt;=80,"Sølv",IF(A2&gt;=90,"Guld","Ingen")))</f>
        <v>Bronze</v>
      </c>
      <c r="D2" t="str" cm="1">
        <f t="array" ref="D2">_xlfn.IFS(A2&gt;=90,"Guld",A2&gt;=80,"Sølv",A2&gt;=50,"Bronze",TRUE,"Ingen")</f>
        <v>Guld</v>
      </c>
      <c r="E2" t="str" cm="1">
        <f t="array" ref="E2">_xlfn.IFS(A2&gt;=90,"Guld",A2&gt;=80,"Sølv",A2&gt;=50,"Bronze")</f>
        <v>Guld</v>
      </c>
    </row>
    <row r="3" spans="1:5" x14ac:dyDescent="0.3">
      <c r="A3">
        <v>85</v>
      </c>
      <c r="B3" t="str">
        <f t="shared" si="0"/>
        <v>Sølv</v>
      </c>
      <c r="C3" t="str">
        <f t="shared" si="1"/>
        <v>Bronze</v>
      </c>
      <c r="D3" t="str" cm="1">
        <f t="array" ref="D3">_xlfn.IFS(A3&gt;=90,"Guld",A3&gt;=80,"Sølv",A3&gt;=50,"Bronze",TRUE,"Ingen")</f>
        <v>Sølv</v>
      </c>
      <c r="E3" t="str" cm="1">
        <f t="array" ref="E3">_xlfn.IFS(A3&gt;=90,"Guld",A3&gt;=80,"Sølv",A3&gt;=50,"Bronze")</f>
        <v>Sølv</v>
      </c>
    </row>
    <row r="4" spans="1:5" x14ac:dyDescent="0.3">
      <c r="A4">
        <v>72</v>
      </c>
      <c r="B4" t="str">
        <f t="shared" si="0"/>
        <v>Bronze</v>
      </c>
      <c r="C4" t="str">
        <f t="shared" si="1"/>
        <v>Bronze</v>
      </c>
      <c r="D4" t="str" cm="1">
        <f t="array" ref="D4">_xlfn.IFS(A4&gt;=90,"Guld",A4&gt;=80,"Sølv",A4&gt;=50,"Bronze",TRUE,"Ingen")</f>
        <v>Bronze</v>
      </c>
      <c r="E4" t="str" cm="1">
        <f t="array" ref="E4">_xlfn.IFS(A4&gt;=90,"Guld",A4&gt;=80,"Sølv",A4&gt;=50,"Bronze")</f>
        <v>Bronze</v>
      </c>
    </row>
    <row r="5" spans="1:5" x14ac:dyDescent="0.3">
      <c r="A5">
        <v>50</v>
      </c>
      <c r="B5" t="str">
        <f t="shared" si="0"/>
        <v>Bronze</v>
      </c>
      <c r="C5" t="str">
        <f t="shared" si="1"/>
        <v>Bronze</v>
      </c>
      <c r="D5" t="str" cm="1">
        <f t="array" ref="D5">_xlfn.IFS(A5&gt;=90,"Guld",A5&gt;=80,"Sølv",A5&gt;=50,"Bronze",TRUE,"Ingen")</f>
        <v>Bronze</v>
      </c>
      <c r="E5" t="str" cm="1">
        <f t="array" ref="E5">_xlfn.IFS(A5&gt;=90,"Guld",A5&gt;=80,"Sølv",A5&gt;=50,"Bronze")</f>
        <v>Bronze</v>
      </c>
    </row>
    <row r="6" spans="1:5" x14ac:dyDescent="0.3">
      <c r="A6">
        <v>49</v>
      </c>
      <c r="B6" t="str">
        <f t="shared" si="0"/>
        <v>Ingen</v>
      </c>
      <c r="C6" t="str">
        <f t="shared" si="1"/>
        <v>Ingen</v>
      </c>
      <c r="D6" t="str" cm="1">
        <f t="array" ref="D6">_xlfn.IFS(A6&gt;=90,"Guld",A6&gt;=80,"Sølv",A6&gt;=50,"Bronze",TRUE,"Ingen")</f>
        <v>Ingen</v>
      </c>
      <c r="E6" t="e" cm="1">
        <f t="array" ref="E6">_xlfn.IFS(A6&gt;=90,"Guld",A6&gt;=80,"Sølv",A6&gt;=50,"Bronze")</f>
        <v>#N/A</v>
      </c>
    </row>
    <row r="7" spans="1:5" x14ac:dyDescent="0.3">
      <c r="A7">
        <v>30</v>
      </c>
      <c r="B7" t="str">
        <f t="shared" si="0"/>
        <v>Ingen</v>
      </c>
      <c r="C7" t="str">
        <f t="shared" si="1"/>
        <v>Ingen</v>
      </c>
      <c r="D7" t="str" cm="1">
        <f t="array" ref="D7">_xlfn.IFS(A7&gt;=90,"Guld",A7&gt;=80,"Sølv",A7&gt;=50,"Bronze",TRUE,"Ingen")</f>
        <v>Ingen</v>
      </c>
      <c r="E7" t="e" cm="1">
        <f t="array" ref="E7">_xlfn.IFS(A7&gt;=90,"Guld",A7&gt;=80,"Sølv",A7&gt;=50,"Bronze")</f>
        <v>#N/A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553F0-46F0-4A7A-92E0-A89A21FC8DC3}">
  <dimension ref="A1:J12"/>
  <sheetViews>
    <sheetView workbookViewId="0"/>
  </sheetViews>
  <sheetFormatPr defaultRowHeight="14.4" x14ac:dyDescent="0.3"/>
  <cols>
    <col min="1" max="1" width="12.77734375" customWidth="1"/>
    <col min="2" max="2" width="14.77734375" customWidth="1"/>
    <col min="3" max="3" width="20.77734375" customWidth="1"/>
    <col min="4" max="4" width="10.77734375" customWidth="1"/>
    <col min="6" max="6" width="16.77734375" customWidth="1"/>
    <col min="7" max="7" width="10.77734375" customWidth="1"/>
    <col min="8" max="8" width="12.77734375" customWidth="1"/>
    <col min="9" max="9" width="10.77734375" customWidth="1"/>
    <col min="10" max="10" width="14.77734375" customWidth="1"/>
  </cols>
  <sheetData>
    <row r="1" spans="1:10" x14ac:dyDescent="0.3">
      <c r="A1" s="1" t="s">
        <v>31</v>
      </c>
      <c r="B1" s="1" t="s">
        <v>32</v>
      </c>
      <c r="C1" s="1" t="s">
        <v>33</v>
      </c>
      <c r="D1" s="1" t="s">
        <v>34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</row>
    <row r="2" spans="1:10" x14ac:dyDescent="0.3">
      <c r="A2" t="s">
        <v>35</v>
      </c>
      <c r="B2" t="str">
        <f t="shared" ref="B2:B4" si="0">IF(A2="Kaffe*","Kaffe","Andet")</f>
        <v>Andet</v>
      </c>
      <c r="C2" t="str">
        <f t="shared" ref="C2:C4" si="1">IF(COUNTIF(A2,"Kaffe*")&gt;0,"Kaffe","Andet")</f>
        <v>Kaffe</v>
      </c>
      <c r="D2" t="str">
        <f t="shared" ref="D2:D4" si="2">IF(ISNUMBER(SEARCH("kaffe",A2)),"Kaffe","Andet")</f>
        <v>Kaffe</v>
      </c>
      <c r="F2" t="str">
        <f>IF(L4&gt;0,L4,"")</f>
        <v/>
      </c>
      <c r="G2" t="e">
        <f>F2+1</f>
        <v>#VALUE!</v>
      </c>
      <c r="H2">
        <f>SUM(F2,1)</f>
        <v>1</v>
      </c>
      <c r="I2" t="b">
        <f>ISBLANK(F2)</f>
        <v>0</v>
      </c>
      <c r="J2" t="b">
        <f>F2=""</f>
        <v>1</v>
      </c>
    </row>
    <row r="3" spans="1:10" x14ac:dyDescent="0.3">
      <c r="A3" t="s">
        <v>36</v>
      </c>
      <c r="B3" t="str">
        <f t="shared" si="0"/>
        <v>Andet</v>
      </c>
      <c r="C3" t="str">
        <f t="shared" si="1"/>
        <v>Kaffe</v>
      </c>
      <c r="D3" t="str">
        <f t="shared" si="2"/>
        <v>Kaffe</v>
      </c>
    </row>
    <row r="4" spans="1:10" x14ac:dyDescent="0.3">
      <c r="A4" t="s">
        <v>37</v>
      </c>
      <c r="B4" t="str">
        <f t="shared" si="0"/>
        <v>Andet</v>
      </c>
      <c r="C4" t="str">
        <f t="shared" si="1"/>
        <v>Andet</v>
      </c>
      <c r="D4" t="str">
        <f t="shared" si="2"/>
        <v>Andet</v>
      </c>
      <c r="F4" t="s">
        <v>43</v>
      </c>
      <c r="G4" t="b">
        <f>L4=""</f>
        <v>1</v>
      </c>
      <c r="H4" t="b">
        <f>L4=0</f>
        <v>1</v>
      </c>
      <c r="I4" t="b">
        <f>ISBLANK(L4)</f>
        <v>1</v>
      </c>
      <c r="J4" t="str">
        <f>IF(L4&gt;=50,"Bestået","Ikke bestået")</f>
        <v>Ikke bestået</v>
      </c>
    </row>
    <row r="6" spans="1:10" x14ac:dyDescent="0.3">
      <c r="F6" t="s">
        <v>44</v>
      </c>
      <c r="G6" s="3" t="s">
        <v>24</v>
      </c>
      <c r="H6" t="b">
        <f>G6&gt;=50</f>
        <v>1</v>
      </c>
      <c r="I6" t="b">
        <f>VALUE(G6)&gt;=50</f>
        <v>0</v>
      </c>
      <c r="J6" t="str">
        <f>IF(G6&gt;=50,"Bestået","Ikke bestået")</f>
        <v>Bestået</v>
      </c>
    </row>
    <row r="8" spans="1:10" x14ac:dyDescent="0.3">
      <c r="A8" s="1" t="s">
        <v>45</v>
      </c>
      <c r="B8" s="1" t="s">
        <v>46</v>
      </c>
      <c r="C8" s="1" t="s">
        <v>47</v>
      </c>
    </row>
    <row r="9" spans="1:10" x14ac:dyDescent="0.3">
      <c r="A9" t="s">
        <v>48</v>
      </c>
      <c r="B9" t="str" cm="1">
        <f t="array" ref="B9">_xlfn.SWITCH(A9,"DK","Danmark","SE","Sverige","NO","Norge","Andet")</f>
        <v>Danmark</v>
      </c>
      <c r="C9" t="str" cm="1">
        <f t="array" ref="C9">_xlfn.SWITCH(A9,"DK","Danmark","SE","Sverige","NO","Norge")</f>
        <v>Danmark</v>
      </c>
    </row>
    <row r="10" spans="1:10" x14ac:dyDescent="0.3">
      <c r="A10" t="s">
        <v>49</v>
      </c>
      <c r="B10" t="str" cm="1">
        <f t="array" ref="B10">_xlfn.SWITCH(A10,"DK","Danmark","SE","Sverige","NO","Norge","Andet")</f>
        <v>Sverige</v>
      </c>
      <c r="C10" t="str" cm="1">
        <f t="array" ref="C10">_xlfn.SWITCH(A10,"DK","Danmark","SE","Sverige","NO","Norge")</f>
        <v>Sverige</v>
      </c>
    </row>
    <row r="11" spans="1:10" x14ac:dyDescent="0.3">
      <c r="A11" t="s">
        <v>50</v>
      </c>
      <c r="B11" t="str" cm="1">
        <f t="array" ref="B11">_xlfn.SWITCH(A11,"DK","Danmark","SE","Sverige","NO","Norge","Andet")</f>
        <v>Norge</v>
      </c>
      <c r="C11" t="str" cm="1">
        <f t="array" ref="C11">_xlfn.SWITCH(A11,"DK","Danmark","SE","Sverige","NO","Norge")</f>
        <v>Norge</v>
      </c>
    </row>
    <row r="12" spans="1:10" x14ac:dyDescent="0.3">
      <c r="A12" t="s">
        <v>51</v>
      </c>
      <c r="B12" t="str" cm="1">
        <f t="array" ref="B12">_xlfn.SWITCH(A12,"DK","Danmark","SE","Sverige","NO","Norge","Andet")</f>
        <v>Andet</v>
      </c>
      <c r="C12" t="e" cm="1">
        <f t="array" ref="C12">_xlfn.SWITCH(A12,"DK","Danmark","SE","Sverige","NO","Norge")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Om filen</vt:lpstr>
      <vt:lpstr>Grundlag</vt:lpstr>
      <vt:lpstr>Niveauer</vt:lpstr>
      <vt:lpstr>Fælder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HVIS med flere betingelser: OG, ELLER, HVISER og SKIFT</dc:title>
  <dc:creator/>
  <cp:lastModifiedBy/>
  <dcterms:created xsi:type="dcterms:W3CDTF">2026-10-05T12:23:14Z</dcterms:created>
  <dcterms:modified xsi:type="dcterms:W3CDTF">2026-10-05T12:23:22Z</dcterms:modified>
</cp:coreProperties>
</file>