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085AA2C4-A5D6-424C-9493-68C5978E0285}" xr6:coauthVersionLast="47" xr6:coauthVersionMax="47" xr10:uidLastSave="{00000000-0000-0000-0000-000000000000}"/>
  <bookViews>
    <workbookView xWindow="-108" yWindow="-108" windowWidth="23256" windowHeight="12456" xr2:uid="{F1D3ED1C-CA61-44A8-B052-E6C85C2FDFEF}"/>
  </bookViews>
  <sheets>
    <sheet name="Om filen" sheetId="1" r:id="rId1"/>
    <sheet name="Kontakter" sheetId="2" r:id="rId2"/>
    <sheet name="ENTYDIGE" sheetId="3" r:id="rId3"/>
    <sheet name="Nyest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2" i="3" l="1" a="1"/>
  <c r="H2" i="3" s="1"/>
  <c r="A2" i="3" a="1"/>
  <c r="A2" i="3" s="1"/>
  <c r="I7" i="2"/>
  <c r="G3" i="2"/>
  <c r="F2" i="2"/>
  <c r="H2" i="2" s="1"/>
  <c r="F3" i="2"/>
  <c r="H3" i="2" s="1"/>
  <c r="F4" i="2"/>
  <c r="F5" i="2"/>
  <c r="F6" i="2"/>
  <c r="G6" i="2" s="1"/>
  <c r="F7" i="2"/>
  <c r="G7" i="2" s="1"/>
  <c r="F8" i="2"/>
  <c r="G8" i="2" s="1"/>
  <c r="F9" i="2"/>
  <c r="F10" i="2"/>
  <c r="I10" i="2" s="1"/>
  <c r="F11" i="2"/>
  <c r="I11" i="2" s="1"/>
  <c r="E2" i="2"/>
  <c r="E3" i="2"/>
  <c r="E4" i="2"/>
  <c r="E5" i="2"/>
  <c r="E6" i="2"/>
  <c r="E7" i="2"/>
  <c r="E8" i="2"/>
  <c r="E9" i="2"/>
  <c r="E10" i="2"/>
  <c r="E11" i="2"/>
  <c r="D2" i="2"/>
  <c r="D3" i="2"/>
  <c r="D4" i="2"/>
  <c r="D5" i="2"/>
  <c r="D6" i="2"/>
  <c r="D7" i="2"/>
  <c r="D8" i="2"/>
  <c r="D9" i="2"/>
  <c r="D10" i="2"/>
  <c r="D11" i="2"/>
  <c r="L6" i="2"/>
  <c r="L5" i="2"/>
  <c r="L3" i="2"/>
  <c r="L2" i="2"/>
  <c r="I6" i="2" l="1"/>
  <c r="J6" i="2" s="1"/>
  <c r="B2" i="3"/>
  <c r="G5" i="2"/>
  <c r="H11" i="2"/>
  <c r="I5" i="2"/>
  <c r="J5" i="2" s="1"/>
  <c r="C2" i="3"/>
  <c r="I8" i="2"/>
  <c r="J8" i="2" s="1"/>
  <c r="H10" i="2"/>
  <c r="H9" i="2"/>
  <c r="I3" i="2"/>
  <c r="J3" i="2" s="1"/>
  <c r="I4" i="2"/>
  <c r="J4" i="2" s="1"/>
  <c r="H8" i="2"/>
  <c r="I2" i="2"/>
  <c r="J2" i="2" s="1"/>
  <c r="A15" i="3" a="1"/>
  <c r="H7" i="2"/>
  <c r="J11" i="2"/>
  <c r="A25" i="3" a="1"/>
  <c r="G4" i="2"/>
  <c r="G2" i="2"/>
  <c r="L4" i="2"/>
  <c r="H6" i="2"/>
  <c r="G10" i="2"/>
  <c r="G9" i="2"/>
  <c r="J7" i="2"/>
  <c r="H5" i="2"/>
  <c r="H4" i="2"/>
  <c r="I9" i="2"/>
  <c r="J9" i="2" s="1"/>
  <c r="J10" i="2"/>
  <c r="G11" i="2"/>
  <c r="E2" i="3"/>
  <c r="A25" i="3" l="1"/>
  <c r="B25" i="3"/>
  <c r="C25" i="3"/>
  <c r="A2" i="4" a="1"/>
  <c r="A15" i="3"/>
  <c r="C15" i="3"/>
  <c r="B15" i="3"/>
  <c r="A2" i="4" l="1"/>
  <c r="G2" i="4" a="1"/>
  <c r="G2" i="4" s="1"/>
  <c r="F2" i="4"/>
  <c r="E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<sst xmlns="http://schemas.openxmlformats.org/spreadsheetml/2006/main" count="57" uniqueCount="42">
  <si>
    <t>Find og fjern dubletter i dansk Excel</t>
  </si>
  <si>
    <t>Hører til guiden 'Find og fjern dubletter – også dem der næsten er ens' på Excelformel.dk.</t>
  </si>
  <si>
    <t>Arket 'Kontakter' har en opdigtet kontaktliste med dubletter, der kun afviger i store/små bogstaver, mellemrum og hårde mellemrum. Kolonne D-J markerer dubletter og finder den nyeste række pr. e-mail.</t>
  </si>
  <si>
    <t>Arket 'ENTYDIGE' viser ENTYDIGE på den rå e-mail, på den rensede nøgle og med 'præcis én gang'.</t>
  </si>
  <si>
    <t>Arket 'Nyeste' henter én række pr. e-mail, nemlig den nyeste, med FILTRER.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</si>
  <si>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</si>
  <si>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</si>
  <si>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</si>
  <si>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</si>
  <si>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Navn</t>
  </si>
  <si>
    <t>E-mail</t>
  </si>
  <si>
    <t>Oprettet</t>
  </si>
  <si>
    <t>Antal (rå)</t>
  </si>
  <si>
    <t>Nøgle uden TEGN(160)</t>
  </si>
  <si>
    <t>Nøgle</t>
  </si>
  <si>
    <t>Antal (nøgle)</t>
  </si>
  <si>
    <t>Forekomst nr.</t>
  </si>
  <si>
    <t>Nyeste</t>
  </si>
  <si>
    <t>Behold</t>
  </si>
  <si>
    <t>Anna Holm</t>
  </si>
  <si>
    <t>anna.holm@example.com</t>
  </si>
  <si>
    <t>Bo Nielsen</t>
  </si>
  <si>
    <t>bo.nielsen@example.com</t>
  </si>
  <si>
    <t>Anna.Holm@example.com</t>
  </si>
  <si>
    <t>Karen Lund</t>
  </si>
  <si>
    <t>karen.lund@example.com</t>
  </si>
  <si>
    <t xml:space="preserve">bo.nielsen@example.com </t>
  </si>
  <si>
    <t>Mads Bach</t>
  </si>
  <si>
    <t>mads.bach@example.com</t>
  </si>
  <si>
    <t>karen.lund@example.com </t>
  </si>
  <si>
    <t>Lise Frost</t>
  </si>
  <si>
    <t>lise.frost@example.com</t>
  </si>
  <si>
    <t>Kontrol</t>
  </si>
  <si>
    <t>ENTYDIGE på rå e-mail</t>
  </si>
  <si>
    <t>Antal</t>
  </si>
  <si>
    <t>Indhold</t>
  </si>
  <si>
    <t>ENTYDIGE på nøglen</t>
  </si>
  <si>
    <t>Kun nøgler der forekommer præcis én gang</t>
  </si>
  <si>
    <t>ENTYDIGE på hele rækker (A:C)</t>
  </si>
  <si>
    <t>Antal rækker</t>
  </si>
  <si>
    <t>Navne</t>
  </si>
  <si>
    <t>Datoer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</si>
</sst>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7C5D-EFEB-4A2E-BEEA-AE5DCA537D7B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A0DC-BE3E-4B72-80A2-FC23BCF8B35E}">
  <dimension ref="A1:L11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9.88671875" bestFit="1" customWidth="1"/>
    <col min="2" max="2" width="22.88671875" bestFit="1" customWidth="1"/>
    <col min="3" max="3" width="10.33203125" bestFit="1" customWidth="1"/>
    <col min="4" max="4" width="8.6640625" bestFit="1" customWidth="1"/>
    <col min="5" max="6" width="22.88671875" bestFit="1" customWidth="1"/>
    <col min="7" max="7" width="11.44140625" bestFit="1" customWidth="1"/>
    <col min="8" max="8" width="12.44140625" bestFit="1" customWidth="1"/>
    <col min="9" max="10" width="6.77734375" bestFit="1" customWidth="1"/>
    <col min="12" max="12" width="7" bestFit="1" customWidth="1"/>
  </cols>
  <sheetData>
    <row r="1" spans="1:12" x14ac:dyDescent="0.3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/>
      <c r="L1" s="1" t="s">
        <v>32</v>
      </c>
    </row>
    <row r="2" spans="1:12" x14ac:dyDescent="0.3">
      <c r="A2" t="s">
        <v>19</v>
      </c>
      <c r="B2" t="s">
        <v>20</v>
      </c>
      <c r="C2" s="3">
        <v>46037</v>
      </c>
      <c r="D2">
        <f t="shared" ref="D2:D11" si="0">COUNTIF($B$2:$B$11,B2)</f>
        <v>3</v>
      </c>
      <c r="E2" t="str">
        <f t="shared" ref="E2:E11" si="1">LOWER(TRIM(B2))</f>
        <v>anna.holm@example.com</v>
      </c>
      <c r="F2" t="str">
        <f t="shared" ref="F2:F11" si="2">LOWER(TRIM(SUBSTITUTE(B2,CHAR(160)," ")))</f>
        <v>anna.holm@example.com</v>
      </c>
      <c r="G2">
        <f t="shared" ref="G2:G11" si="3">COUNTIF($F$2:$F$11,F2)</f>
        <v>3</v>
      </c>
      <c r="H2">
        <f>COUNTIF($F$2:F2,F2)</f>
        <v>1</v>
      </c>
      <c r="I2" t="b">
        <f t="shared" ref="I2:I11" si="4">COUNTIFS($F$2:$F$11,F2,$C$2:$C$11,"&gt;"&amp;C2)=0</f>
        <v>0</v>
      </c>
      <c r="J2" t="b">
        <f>AND(I2,COUNTIFS($F$2:F2,F2,$C$2:C2,C2)=1)</f>
        <v>0</v>
      </c>
      <c r="L2">
        <f>LEN(B6)</f>
        <v>23</v>
      </c>
    </row>
    <row r="3" spans="1:12" x14ac:dyDescent="0.3">
      <c r="A3" t="s">
        <v>21</v>
      </c>
      <c r="B3" t="s">
        <v>22</v>
      </c>
      <c r="C3" s="3">
        <v>46056</v>
      </c>
      <c r="D3">
        <f t="shared" si="0"/>
        <v>1</v>
      </c>
      <c r="E3" t="str">
        <f t="shared" si="1"/>
        <v>bo.nielsen@example.com</v>
      </c>
      <c r="F3" t="str">
        <f t="shared" si="2"/>
        <v>bo.nielsen@example.com</v>
      </c>
      <c r="G3">
        <f t="shared" si="3"/>
        <v>2</v>
      </c>
      <c r="H3">
        <f>COUNTIF($F$2:F3,F3)</f>
        <v>1</v>
      </c>
      <c r="I3" t="b">
        <f t="shared" si="4"/>
        <v>0</v>
      </c>
      <c r="J3" t="b">
        <f>AND(I3,COUNTIFS($F$2:F3,F3,$C$2:C3,C3)=1)</f>
        <v>0</v>
      </c>
      <c r="L3">
        <f>LEN(TRIM(B8))</f>
        <v>23</v>
      </c>
    </row>
    <row r="4" spans="1:12" x14ac:dyDescent="0.3">
      <c r="A4" t="s">
        <v>19</v>
      </c>
      <c r="B4" t="s">
        <v>23</v>
      </c>
      <c r="C4" s="3">
        <v>46193</v>
      </c>
      <c r="D4">
        <f t="shared" si="0"/>
        <v>3</v>
      </c>
      <c r="E4" t="str">
        <f t="shared" si="1"/>
        <v>anna.holm@example.com</v>
      </c>
      <c r="F4" t="str">
        <f t="shared" si="2"/>
        <v>anna.holm@example.com</v>
      </c>
      <c r="G4">
        <f t="shared" si="3"/>
        <v>3</v>
      </c>
      <c r="H4">
        <f>COUNTIF($F$2:F4,F4)</f>
        <v>2</v>
      </c>
      <c r="I4" t="b">
        <f t="shared" si="4"/>
        <v>1</v>
      </c>
      <c r="J4" t="b">
        <f>AND(I4,COUNTIFS($F$2:F4,F4,$C$2:C4,C4)=1)</f>
        <v>1</v>
      </c>
      <c r="L4">
        <f>LEN(F8)</f>
        <v>22</v>
      </c>
    </row>
    <row r="5" spans="1:12" x14ac:dyDescent="0.3">
      <c r="A5" t="s">
        <v>24</v>
      </c>
      <c r="B5" t="s">
        <v>25</v>
      </c>
      <c r="C5" s="3">
        <v>46092</v>
      </c>
      <c r="D5">
        <f t="shared" si="0"/>
        <v>1</v>
      </c>
      <c r="E5" t="str">
        <f t="shared" si="1"/>
        <v>karen.lund@example.com</v>
      </c>
      <c r="F5" t="str">
        <f t="shared" si="2"/>
        <v>karen.lund@example.com</v>
      </c>
      <c r="G5">
        <f t="shared" si="3"/>
        <v>2</v>
      </c>
      <c r="H5">
        <f>COUNTIF($F$2:F5,F5)</f>
        <v>1</v>
      </c>
      <c r="I5" t="b">
        <f t="shared" si="4"/>
        <v>0</v>
      </c>
      <c r="J5" t="b">
        <f>AND(I5,COUNTIFS($F$2:F5,F5,$C$2:C5,C5)=1)</f>
        <v>0</v>
      </c>
      <c r="L5" t="b">
        <f>EXACT(B2,B4)</f>
        <v>0</v>
      </c>
    </row>
    <row r="6" spans="1:12" x14ac:dyDescent="0.3">
      <c r="A6" t="s">
        <v>21</v>
      </c>
      <c r="B6" t="s">
        <v>26</v>
      </c>
      <c r="C6" s="3">
        <v>46144</v>
      </c>
      <c r="D6">
        <f t="shared" si="0"/>
        <v>1</v>
      </c>
      <c r="E6" t="str">
        <f t="shared" si="1"/>
        <v>bo.nielsen@example.com</v>
      </c>
      <c r="F6" t="str">
        <f t="shared" si="2"/>
        <v>bo.nielsen@example.com</v>
      </c>
      <c r="G6">
        <f t="shared" si="3"/>
        <v>2</v>
      </c>
      <c r="H6">
        <f>COUNTIF($F$2:F6,F6)</f>
        <v>2</v>
      </c>
      <c r="I6" t="b">
        <f t="shared" si="4"/>
        <v>1</v>
      </c>
      <c r="J6" t="b">
        <f>AND(I6,COUNTIFS($F$2:F6,F6,$C$2:C6,C6)=1)</f>
        <v>1</v>
      </c>
      <c r="L6" t="b">
        <f>B2=B4</f>
        <v>1</v>
      </c>
    </row>
    <row r="7" spans="1:12" x14ac:dyDescent="0.3">
      <c r="A7" t="s">
        <v>27</v>
      </c>
      <c r="B7" t="s">
        <v>28</v>
      </c>
      <c r="C7" s="3">
        <v>46121</v>
      </c>
      <c r="D7">
        <f t="shared" si="0"/>
        <v>2</v>
      </c>
      <c r="E7" t="str">
        <f t="shared" si="1"/>
        <v>mads.bach@example.com</v>
      </c>
      <c r="F7" t="str">
        <f t="shared" si="2"/>
        <v>mads.bach@example.com</v>
      </c>
      <c r="G7">
        <f t="shared" si="3"/>
        <v>2</v>
      </c>
      <c r="H7">
        <f>COUNTIF($F$2:F7,F7)</f>
        <v>1</v>
      </c>
      <c r="I7" t="b">
        <f t="shared" si="4"/>
        <v>1</v>
      </c>
      <c r="J7" t="b">
        <f>AND(I7,COUNTIFS($F$2:F7,F7,$C$2:C7,C7)=1)</f>
        <v>1</v>
      </c>
    </row>
    <row r="8" spans="1:12" x14ac:dyDescent="0.3">
      <c r="A8" t="s">
        <v>24</v>
      </c>
      <c r="B8" t="s">
        <v>29</v>
      </c>
      <c r="C8" s="3">
        <v>46264</v>
      </c>
      <c r="D8">
        <f t="shared" si="0"/>
        <v>1</v>
      </c>
      <c r="E8" t="str">
        <f t="shared" si="1"/>
        <v>karen.lund@example.com </v>
      </c>
      <c r="F8" t="str">
        <f t="shared" si="2"/>
        <v>karen.lund@example.com</v>
      </c>
      <c r="G8">
        <f t="shared" si="3"/>
        <v>2</v>
      </c>
      <c r="H8">
        <f>COUNTIF($F$2:F8,F8)</f>
        <v>2</v>
      </c>
      <c r="I8" t="b">
        <f t="shared" si="4"/>
        <v>1</v>
      </c>
      <c r="J8" t="b">
        <f>AND(I8,COUNTIFS($F$2:F8,F8,$C$2:C8,C8)=1)</f>
        <v>1</v>
      </c>
    </row>
    <row r="9" spans="1:12" x14ac:dyDescent="0.3">
      <c r="A9" t="s">
        <v>30</v>
      </c>
      <c r="B9" t="s">
        <v>31</v>
      </c>
      <c r="C9" s="3">
        <v>46067</v>
      </c>
      <c r="D9">
        <f t="shared" si="0"/>
        <v>1</v>
      </c>
      <c r="E9" t="str">
        <f t="shared" si="1"/>
        <v>lise.frost@example.com</v>
      </c>
      <c r="F9" t="str">
        <f t="shared" si="2"/>
        <v>lise.frost@example.com</v>
      </c>
      <c r="G9">
        <f t="shared" si="3"/>
        <v>1</v>
      </c>
      <c r="H9">
        <f>COUNTIF($F$2:F9,F9)</f>
        <v>1</v>
      </c>
      <c r="I9" t="b">
        <f t="shared" si="4"/>
        <v>1</v>
      </c>
      <c r="J9" t="b">
        <f>AND(I9,COUNTIFS($F$2:F9,F9,$C$2:C9,C9)=1)</f>
        <v>1</v>
      </c>
    </row>
    <row r="10" spans="1:12" x14ac:dyDescent="0.3">
      <c r="A10" t="s">
        <v>19</v>
      </c>
      <c r="B10" t="s">
        <v>20</v>
      </c>
      <c r="C10" s="3">
        <v>46193</v>
      </c>
      <c r="D10">
        <f t="shared" si="0"/>
        <v>3</v>
      </c>
      <c r="E10" t="str">
        <f t="shared" si="1"/>
        <v>anna.holm@example.com</v>
      </c>
      <c r="F10" t="str">
        <f t="shared" si="2"/>
        <v>anna.holm@example.com</v>
      </c>
      <c r="G10">
        <f t="shared" si="3"/>
        <v>3</v>
      </c>
      <c r="H10">
        <f>COUNTIF($F$2:F10,F10)</f>
        <v>3</v>
      </c>
      <c r="I10" t="b">
        <f t="shared" si="4"/>
        <v>1</v>
      </c>
      <c r="J10" t="b">
        <f>AND(I10,COUNTIFS($F$2:F10,F10,$C$2:C10,C10)=1)</f>
        <v>0</v>
      </c>
    </row>
    <row r="11" spans="1:12" x14ac:dyDescent="0.3">
      <c r="A11" t="s">
        <v>27</v>
      </c>
      <c r="B11" t="s">
        <v>28</v>
      </c>
      <c r="C11" s="3">
        <v>46121</v>
      </c>
      <c r="D11">
        <f t="shared" si="0"/>
        <v>2</v>
      </c>
      <c r="E11" t="str">
        <f t="shared" si="1"/>
        <v>mads.bach@example.com</v>
      </c>
      <c r="F11" t="str">
        <f t="shared" si="2"/>
        <v>mads.bach@example.com</v>
      </c>
      <c r="G11">
        <f t="shared" si="3"/>
        <v>2</v>
      </c>
      <c r="H11">
        <f>COUNTIF($F$2:F11,F11)</f>
        <v>2</v>
      </c>
      <c r="I11" t="b">
        <f t="shared" si="4"/>
        <v>1</v>
      </c>
      <c r="J11" t="b">
        <f>AND(I11,COUNTIFS($F$2:F11,F11,$C$2:C11,C11)=1)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310D-B906-483A-BCF1-86D7FBBD42CA}">
  <dimension ref="A1:H25"/>
  <sheetViews>
    <sheetView workbookViewId="0"/>
  </sheetViews>
  <sheetFormatPr defaultRowHeight="14.4" x14ac:dyDescent="0.3"/>
  <cols>
    <col min="1" max="1" width="36.44140625" bestFit="1" customWidth="1"/>
    <col min="2" max="2" width="5.33203125" bestFit="1" customWidth="1"/>
    <col min="3" max="3" width="161.33203125" bestFit="1" customWidth="1"/>
    <col min="5" max="5" width="26.88671875" bestFit="1" customWidth="1"/>
    <col min="6" max="6" width="22.88671875" bestFit="1" customWidth="1"/>
    <col min="7" max="7" width="10.33203125" bestFit="1" customWidth="1"/>
    <col min="8" max="8" width="11.5546875" bestFit="1" customWidth="1"/>
  </cols>
  <sheetData>
    <row r="1" spans="1:8" x14ac:dyDescent="0.3">
      <c r="A1" s="1" t="s">
        <v>33</v>
      </c>
      <c r="B1" s="1" t="s">
        <v>34</v>
      </c>
      <c r="C1" s="1" t="s">
        <v>35</v>
      </c>
      <c r="D1" s="1"/>
      <c r="E1" s="1" t="s">
        <v>38</v>
      </c>
      <c r="F1" s="1"/>
      <c r="G1" s="1"/>
      <c r="H1" s="1" t="s">
        <v>39</v>
      </c>
    </row>
    <row r="2" spans="1:8" x14ac:dyDescent="0.3">
      <c r="A2" t="str" cm="1">
        <f t="array" ref="A2:A8">_xlfn.UNIQUE(Kontakter!B2:B11)</f>
        <v>anna.holm@example.com</v>
      </c>
      <c r="B2">
        <f>ROWS(_xlfn.ANCHORARRAY(A2))</f>
        <v>7</v>
      </c>
      <c r="C2" t="str">
        <f>_xlfn.TEXTJOIN(" | ",FALSE,_xlfn.ANCHORARRAY(A2))</f>
        <v>anna.holm@example.com | bo.nielsen@example.com | karen.lund@example.com | bo.nielsen@example.com  | mads.bach@example.com | karen.lund@example.com  | lise.frost@example.com</v>
      </c>
      <c r="E2" t="str" cm="1">
        <f t="array" ref="E2:G9">_xlfn.UNIQUE(Kontakter!A2:C11)</f>
        <v>Anna Holm</v>
      </c>
      <c r="F2" t="str">
        <v>anna.holm@example.com</v>
      </c>
      <c r="G2" s="3">
        <v>46037</v>
      </c>
      <c r="H2">
        <f>ROWS(_xlfn.ANCHORARRAY(E2))</f>
        <v>8</v>
      </c>
    </row>
    <row r="3" spans="1:8" x14ac:dyDescent="0.3">
      <c r="A3" t="str">
        <v>bo.nielsen@example.com</v>
      </c>
      <c r="E3" t="str">
        <v>Bo Nielsen</v>
      </c>
      <c r="F3" t="str">
        <v>bo.nielsen@example.com</v>
      </c>
      <c r="G3" s="3">
        <v>46056</v>
      </c>
    </row>
    <row r="4" spans="1:8" x14ac:dyDescent="0.3">
      <c r="A4" t="str">
        <v>karen.lund@example.com</v>
      </c>
      <c r="E4" t="str">
        <v>Anna Holm</v>
      </c>
      <c r="F4" t="str">
        <v>Anna.Holm@example.com</v>
      </c>
      <c r="G4" s="3">
        <v>46193</v>
      </c>
    </row>
    <row r="5" spans="1:8" x14ac:dyDescent="0.3">
      <c r="A5" t="str">
        <v xml:space="preserve">bo.nielsen@example.com </v>
      </c>
      <c r="E5" t="str">
        <v>Karen Lund</v>
      </c>
      <c r="F5" t="str">
        <v>karen.lund@example.com</v>
      </c>
      <c r="G5" s="3">
        <v>46092</v>
      </c>
    </row>
    <row r="6" spans="1:8" x14ac:dyDescent="0.3">
      <c r="A6" t="str">
        <v>mads.bach@example.com</v>
      </c>
      <c r="E6" t="str">
        <v>Bo Nielsen</v>
      </c>
      <c r="F6" t="str">
        <v xml:space="preserve">bo.nielsen@example.com </v>
      </c>
      <c r="G6" s="3">
        <v>46144</v>
      </c>
    </row>
    <row r="7" spans="1:8" x14ac:dyDescent="0.3">
      <c r="A7" t="str">
        <v>karen.lund@example.com </v>
      </c>
      <c r="E7" t="str">
        <v>Mads Bach</v>
      </c>
      <c r="F7" t="str">
        <v>mads.bach@example.com</v>
      </c>
      <c r="G7" s="3">
        <v>46121</v>
      </c>
    </row>
    <row r="8" spans="1:8" x14ac:dyDescent="0.3">
      <c r="A8" t="str">
        <v>lise.frost@example.com</v>
      </c>
      <c r="E8" t="str">
        <v>Karen Lund</v>
      </c>
      <c r="F8" t="str">
        <v>karen.lund@example.com </v>
      </c>
      <c r="G8" s="3">
        <v>46264</v>
      </c>
    </row>
    <row r="9" spans="1:8" x14ac:dyDescent="0.3">
      <c r="E9" t="str">
        <v>Lise Frost</v>
      </c>
      <c r="F9" t="str">
        <v>lise.frost@example.com</v>
      </c>
      <c r="G9" s="3">
        <v>46067</v>
      </c>
    </row>
    <row r="10" spans="1:8" x14ac:dyDescent="0.3">
      <c r="G10" s="3"/>
    </row>
    <row r="11" spans="1:8" x14ac:dyDescent="0.3">
      <c r="G11" s="3"/>
    </row>
    <row r="12" spans="1:8" x14ac:dyDescent="0.3">
      <c r="G12" s="3"/>
    </row>
    <row r="13" spans="1:8" x14ac:dyDescent="0.3">
      <c r="G13" s="3"/>
    </row>
    <row r="14" spans="1:8" x14ac:dyDescent="0.3">
      <c r="A14" s="1" t="s">
        <v>36</v>
      </c>
      <c r="B14" s="1" t="s">
        <v>34</v>
      </c>
      <c r="C14" s="1" t="s">
        <v>35</v>
      </c>
      <c r="G14" s="3"/>
    </row>
    <row r="15" spans="1:8" x14ac:dyDescent="0.3">
      <c r="A15" t="str" cm="1">
        <f t="array" ref="A15:A19">_xlfn.UNIQUE(Kontakter!F2:F11)</f>
        <v>anna.holm@example.com</v>
      </c>
      <c r="B15">
        <f>ROWS(_xlfn.ANCHORARRAY(A15))</f>
        <v>5</v>
      </c>
      <c r="C15" t="str">
        <f>_xlfn.TEXTJOIN(" | ",FALSE,_xlfn.ANCHORARRAY(A15))</f>
        <v>anna.holm@example.com | bo.nielsen@example.com | karen.lund@example.com | mads.bach@example.com | lise.frost@example.com</v>
      </c>
      <c r="G15" s="3"/>
    </row>
    <row r="16" spans="1:8" x14ac:dyDescent="0.3">
      <c r="A16" t="str">
        <v>bo.nielsen@example.com</v>
      </c>
      <c r="G16" s="3"/>
    </row>
    <row r="17" spans="1:7" x14ac:dyDescent="0.3">
      <c r="A17" t="str">
        <v>karen.lund@example.com</v>
      </c>
      <c r="G17" s="3"/>
    </row>
    <row r="18" spans="1:7" x14ac:dyDescent="0.3">
      <c r="A18" t="str">
        <v>mads.bach@example.com</v>
      </c>
      <c r="G18" s="3"/>
    </row>
    <row r="19" spans="1:7" x14ac:dyDescent="0.3">
      <c r="A19" t="str">
        <v>lise.frost@example.com</v>
      </c>
      <c r="G19" s="3"/>
    </row>
    <row r="20" spans="1:7" x14ac:dyDescent="0.3">
      <c r="G20" s="3"/>
    </row>
    <row r="24" spans="1:7" x14ac:dyDescent="0.3">
      <c r="A24" s="1" t="s">
        <v>37</v>
      </c>
      <c r="B24" s="1" t="s">
        <v>34</v>
      </c>
      <c r="C24" s="1" t="s">
        <v>35</v>
      </c>
    </row>
    <row r="25" spans="1:7" x14ac:dyDescent="0.3">
      <c r="A25" t="str" cm="1">
        <f t="array" ref="A25">_xlfn.UNIQUE(Kontakter!F2:F11,,TRUE)</f>
        <v>lise.frost@example.com</v>
      </c>
      <c r="B25">
        <f>ROWS(_xlfn.ANCHORARRAY(A25))</f>
        <v>1</v>
      </c>
      <c r="C25" t="str">
        <f>_xlfn.TEXTJOIN(" | ",FALSE,_xlfn.ANCHORARRAY(A25))</f>
        <v>lise.frost@example.com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2E23-3F22-419A-BEA0-181270DD7218}">
  <dimension ref="A1:G20"/>
  <sheetViews>
    <sheetView workbookViewId="0"/>
  </sheetViews>
  <sheetFormatPr defaultRowHeight="14.4" x14ac:dyDescent="0.3"/>
  <cols>
    <col min="1" max="1" width="9.88671875" bestFit="1" customWidth="1"/>
    <col min="2" max="2" width="22.88671875" bestFit="1" customWidth="1"/>
    <col min="3" max="3" width="10.33203125" bestFit="1" customWidth="1"/>
    <col min="5" max="5" width="11.5546875" bestFit="1" customWidth="1"/>
    <col min="6" max="6" width="51" bestFit="1" customWidth="1"/>
    <col min="7" max="7" width="55.109375" bestFit="1" customWidth="1"/>
  </cols>
  <sheetData>
    <row r="1" spans="1:7" x14ac:dyDescent="0.3">
      <c r="A1" s="1" t="s">
        <v>9</v>
      </c>
      <c r="B1" s="1" t="s">
        <v>10</v>
      </c>
      <c r="C1" s="1" t="s">
        <v>11</v>
      </c>
      <c r="D1" s="1"/>
      <c r="E1" s="1" t="s">
        <v>39</v>
      </c>
      <c r="F1" s="1" t="s">
        <v>40</v>
      </c>
      <c r="G1" s="1" t="s">
        <v>41</v>
      </c>
    </row>
    <row r="2" spans="1:7" x14ac:dyDescent="0.3">
      <c r="A2" t="str" cm="1">
        <f t="array" ref="A2:C6">_xlfn._xlws.FILTER(Kontakter!A2:C11,Kontakter!J2:J11)</f>
        <v>Anna Holm</v>
      </c>
      <c r="B2" t="str">
        <v>Anna.Holm@example.com</v>
      </c>
      <c r="C2" s="3">
        <v>46193</v>
      </c>
      <c r="E2">
        <f>ROWS(_xlfn.ANCHORARRAY(A2))</f>
        <v>5</v>
      </c>
      <c r="F2" t="str">
        <f>_xlfn.TEXTJOIN(" | ",FALSE,_xlfn.CHOOSECOLS(_xlfn.ANCHORARRAY(A2),1))</f>
        <v>Anna Holm | Bo Nielsen | Mads Bach | Karen Lund | Lise Frost</v>
      </c>
      <c r="G2" t="str" cm="1">
        <f t="array" ref="G2">_xlfn.TEXTJOIN(" | ",FALSE,TEXT(_xlfn.CHOOSECOLS(_xlfn.ANCHORARRAY(A2),3),"dd-mm-åååå"))</f>
        <v>20-06-2026 | 02-05-2026 | 09-04-2026 | 30-08-2026 | 14-02-2026</v>
      </c>
    </row>
    <row r="3" spans="1:7" x14ac:dyDescent="0.3">
      <c r="A3" t="str">
        <v>Bo Nielsen</v>
      </c>
      <c r="B3" t="str">
        <v xml:space="preserve">bo.nielsen@example.com </v>
      </c>
      <c r="C3" s="3">
        <v>46144</v>
      </c>
    </row>
    <row r="4" spans="1:7" x14ac:dyDescent="0.3">
      <c r="A4" t="str">
        <v>Mads Bach</v>
      </c>
      <c r="B4" t="str">
        <v>mads.bach@example.com</v>
      </c>
      <c r="C4" s="3">
        <v>46121</v>
      </c>
    </row>
    <row r="5" spans="1:7" x14ac:dyDescent="0.3">
      <c r="A5" t="str">
        <v>Karen Lund</v>
      </c>
      <c r="B5" t="str">
        <v>karen.lund@example.com </v>
      </c>
      <c r="C5" s="3">
        <v>46264</v>
      </c>
    </row>
    <row r="6" spans="1:7" x14ac:dyDescent="0.3">
      <c r="A6" t="str">
        <v>Lise Frost</v>
      </c>
      <c r="B6" t="str">
        <v>lise.frost@example.com</v>
      </c>
      <c r="C6" s="3">
        <v>46067</v>
      </c>
    </row>
    <row r="7" spans="1:7" x14ac:dyDescent="0.3">
      <c r="C7" s="3"/>
    </row>
    <row r="8" spans="1:7" x14ac:dyDescent="0.3">
      <c r="C8" s="3"/>
    </row>
    <row r="9" spans="1:7" x14ac:dyDescent="0.3">
      <c r="C9" s="3"/>
    </row>
    <row r="10" spans="1:7" x14ac:dyDescent="0.3">
      <c r="C10" s="3"/>
    </row>
    <row r="11" spans="1:7" x14ac:dyDescent="0.3">
      <c r="C11" s="3"/>
    </row>
    <row r="12" spans="1:7" x14ac:dyDescent="0.3">
      <c r="C12" s="3"/>
    </row>
    <row r="13" spans="1:7" x14ac:dyDescent="0.3">
      <c r="C13" s="3"/>
    </row>
    <row r="14" spans="1:7" x14ac:dyDescent="0.3">
      <c r="C14" s="3"/>
    </row>
    <row r="15" spans="1:7" x14ac:dyDescent="0.3">
      <c r="C15" s="3"/>
    </row>
    <row r="16" spans="1:7" x14ac:dyDescent="0.3">
      <c r="C16" s="3"/>
    </row>
    <row r="17" spans="3:3" x14ac:dyDescent="0.3">
      <c r="C17" s="3"/>
    </row>
    <row r="18" spans="3:3" x14ac:dyDescent="0.3">
      <c r="C18" s="3"/>
    </row>
    <row r="19" spans="3:3" x14ac:dyDescent="0.3">
      <c r="C19" s="3"/>
    </row>
    <row r="20" spans="3:3" x14ac:dyDescent="0.3">
      <c r="C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Kontakter</vt:lpstr>
      <vt:lpstr>ENTYDIGE</vt:lpstr>
      <vt:lpstr>Nyeste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Find og fjern dubletter i dansk Excel</dc:title>
  <dc:creator/>
  <cp:lastModifiedBy/>
  <dcterms:created xsi:type="dcterms:W3CDTF">2026-09-17T13:17:25Z</dcterms:created>
  <dcterms:modified xsi:type="dcterms:W3CDTF">2026-09-17T13:17:31Z</dcterms:modified>
</cp:coreProperties>
</file>